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PLANIFICACION\UNIDAD ORDENAMIENTO TERRITORIAL\POA GAD MUNICIPAL DE PIÑAS AÑO 2025\"/>
    </mc:Choice>
  </mc:AlternateContent>
  <xr:revisionPtr revIDLastSave="0" documentId="13_ncr:1_{28D75A8B-BDAA-44D1-8F22-92D0A4755192}" xr6:coauthVersionLast="36" xr6:coauthVersionMax="47" xr10:uidLastSave="{00000000-0000-0000-0000-000000000000}"/>
  <bookViews>
    <workbookView xWindow="-108" yWindow="-108" windowWidth="23256" windowHeight="12456" tabRatio="607" xr2:uid="{00000000-000D-0000-FFFF-FFFF00000000}"/>
  </bookViews>
  <sheets>
    <sheet name="PROYECTOS" sheetId="1" r:id="rId1"/>
    <sheet name="SOCIALIZACIONES" sheetId="10" r:id="rId2"/>
    <sheet name="INVERSIONES EPAAP" sheetId="9" r:id="rId3"/>
  </sheets>
  <externalReferences>
    <externalReference r:id="rId4"/>
  </externalReferences>
  <definedNames>
    <definedName name="_xlnm.Print_Area" localSheetId="2">'INVERSIONES EPAAP'!$B$1:$C$13</definedName>
    <definedName name="_xlnm.Print_Area" localSheetId="0">PROYECTOS!$K$14:$L$85</definedName>
    <definedName name="_xlnm.Print_Area" localSheetId="1">SOCIALIZACIONES!$B$98:$I$127</definedName>
    <definedName name="ODS">[1]!Tabla20[ODS]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2" i="1" l="1"/>
  <c r="Q22" i="1" s="1"/>
  <c r="Y15" i="1"/>
  <c r="Z15" i="1"/>
  <c r="AA15" i="1"/>
  <c r="AB15" i="1"/>
  <c r="Y16" i="1"/>
  <c r="Z16" i="1"/>
  <c r="AA16" i="1"/>
  <c r="AB16" i="1"/>
  <c r="Y17" i="1"/>
  <c r="Z17" i="1"/>
  <c r="AA17" i="1"/>
  <c r="AB17" i="1"/>
  <c r="Y18" i="1"/>
  <c r="Z18" i="1"/>
  <c r="AA18" i="1"/>
  <c r="AB18" i="1"/>
  <c r="Y19" i="1"/>
  <c r="Z19" i="1"/>
  <c r="AA19" i="1"/>
  <c r="AB19" i="1"/>
  <c r="Y20" i="1"/>
  <c r="Z20" i="1"/>
  <c r="AA20" i="1"/>
  <c r="AB20" i="1"/>
  <c r="Y21" i="1"/>
  <c r="Z21" i="1"/>
  <c r="AA21" i="1"/>
  <c r="AB21" i="1"/>
  <c r="Y22" i="1"/>
  <c r="Z22" i="1"/>
  <c r="AA22" i="1"/>
  <c r="AB22" i="1"/>
  <c r="Y23" i="1"/>
  <c r="Z23" i="1"/>
  <c r="AA23" i="1"/>
  <c r="AB23" i="1"/>
  <c r="Y24" i="1"/>
  <c r="Z24" i="1"/>
  <c r="AA24" i="1"/>
  <c r="AB24" i="1"/>
  <c r="Y25" i="1"/>
  <c r="Z25" i="1"/>
  <c r="AA25" i="1"/>
  <c r="AB25" i="1"/>
  <c r="Y26" i="1"/>
  <c r="Z26" i="1"/>
  <c r="AA26" i="1"/>
  <c r="AB26" i="1"/>
  <c r="Y27" i="1"/>
  <c r="Z27" i="1"/>
  <c r="AA27" i="1"/>
  <c r="AB27" i="1"/>
  <c r="Y29" i="1"/>
  <c r="Z29" i="1"/>
  <c r="AA29" i="1"/>
  <c r="AB29" i="1"/>
  <c r="Y30" i="1"/>
  <c r="Z30" i="1"/>
  <c r="AA30" i="1"/>
  <c r="AB30" i="1"/>
  <c r="Y31" i="1"/>
  <c r="Z31" i="1"/>
  <c r="AA31" i="1"/>
  <c r="AB31" i="1"/>
  <c r="Y32" i="1"/>
  <c r="Z32" i="1"/>
  <c r="AA32" i="1"/>
  <c r="AB32" i="1"/>
  <c r="Y33" i="1"/>
  <c r="Z33" i="1"/>
  <c r="AA33" i="1"/>
  <c r="AB33" i="1"/>
  <c r="Y34" i="1"/>
  <c r="Z34" i="1"/>
  <c r="AA34" i="1"/>
  <c r="AB34" i="1"/>
  <c r="Y35" i="1"/>
  <c r="Z35" i="1"/>
  <c r="AA35" i="1"/>
  <c r="AB35" i="1"/>
  <c r="Y36" i="1"/>
  <c r="Z36" i="1"/>
  <c r="AA36" i="1"/>
  <c r="AB36" i="1"/>
  <c r="Y37" i="1"/>
  <c r="Z37" i="1"/>
  <c r="AA37" i="1"/>
  <c r="AB37" i="1"/>
  <c r="Y38" i="1"/>
  <c r="Z38" i="1"/>
  <c r="AA38" i="1"/>
  <c r="AB38" i="1"/>
  <c r="Y39" i="1"/>
  <c r="Z39" i="1"/>
  <c r="AA39" i="1"/>
  <c r="AB39" i="1"/>
  <c r="Y40" i="1"/>
  <c r="Z40" i="1"/>
  <c r="AA40" i="1"/>
  <c r="AB40" i="1"/>
  <c r="Y41" i="1"/>
  <c r="Z41" i="1"/>
  <c r="AA41" i="1"/>
  <c r="AB41" i="1"/>
  <c r="Y42" i="1"/>
  <c r="Z42" i="1"/>
  <c r="AA42" i="1"/>
  <c r="AB42" i="1"/>
  <c r="Y43" i="1"/>
  <c r="Z43" i="1"/>
  <c r="AA43" i="1"/>
  <c r="AB43" i="1"/>
  <c r="Y44" i="1"/>
  <c r="Z44" i="1"/>
  <c r="AA44" i="1"/>
  <c r="AB44" i="1"/>
  <c r="Y45" i="1"/>
  <c r="Z45" i="1"/>
  <c r="AA45" i="1"/>
  <c r="AB45" i="1"/>
  <c r="Y46" i="1"/>
  <c r="Z46" i="1"/>
  <c r="AA46" i="1"/>
  <c r="AB46" i="1"/>
  <c r="Y47" i="1"/>
  <c r="Z47" i="1"/>
  <c r="AA47" i="1"/>
  <c r="AB47" i="1"/>
  <c r="Y48" i="1"/>
  <c r="Z48" i="1"/>
  <c r="AA48" i="1"/>
  <c r="AB48" i="1"/>
  <c r="Y49" i="1"/>
  <c r="Z49" i="1"/>
  <c r="AA49" i="1"/>
  <c r="AB49" i="1"/>
  <c r="Y50" i="1"/>
  <c r="Z50" i="1"/>
  <c r="AA50" i="1"/>
  <c r="AB50" i="1"/>
  <c r="Y51" i="1"/>
  <c r="Z51" i="1"/>
  <c r="AA51" i="1"/>
  <c r="AB51" i="1"/>
  <c r="Y52" i="1"/>
  <c r="Z52" i="1"/>
  <c r="AA52" i="1"/>
  <c r="AB52" i="1"/>
  <c r="Y53" i="1"/>
  <c r="Z53" i="1"/>
  <c r="AA53" i="1"/>
  <c r="AB53" i="1"/>
  <c r="Y54" i="1"/>
  <c r="Z54" i="1"/>
  <c r="AA54" i="1"/>
  <c r="AB54" i="1"/>
  <c r="Y55" i="1"/>
  <c r="Z55" i="1"/>
  <c r="AA55" i="1"/>
  <c r="AB55" i="1"/>
  <c r="Y56" i="1"/>
  <c r="Z56" i="1"/>
  <c r="AA56" i="1"/>
  <c r="AB56" i="1"/>
  <c r="Y57" i="1"/>
  <c r="Z57" i="1"/>
  <c r="AA57" i="1"/>
  <c r="AB57" i="1"/>
  <c r="Y58" i="1"/>
  <c r="Z58" i="1"/>
  <c r="AA58" i="1"/>
  <c r="AB58" i="1"/>
  <c r="Y59" i="1"/>
  <c r="Z59" i="1"/>
  <c r="AA59" i="1"/>
  <c r="AB59" i="1"/>
  <c r="Y60" i="1"/>
  <c r="Z60" i="1"/>
  <c r="AA60" i="1"/>
  <c r="AB60" i="1"/>
  <c r="Y61" i="1"/>
  <c r="Z61" i="1"/>
  <c r="AA61" i="1"/>
  <c r="AB61" i="1"/>
  <c r="Y62" i="1"/>
  <c r="Z62" i="1"/>
  <c r="AA62" i="1"/>
  <c r="AB62" i="1"/>
  <c r="Y63" i="1"/>
  <c r="Z63" i="1"/>
  <c r="AA63" i="1"/>
  <c r="AB63" i="1"/>
  <c r="Y64" i="1"/>
  <c r="Z64" i="1"/>
  <c r="AA64" i="1"/>
  <c r="AB64" i="1"/>
  <c r="Y65" i="1"/>
  <c r="Z65" i="1"/>
  <c r="AA65" i="1"/>
  <c r="AB65" i="1"/>
  <c r="Y66" i="1"/>
  <c r="Z66" i="1"/>
  <c r="AA66" i="1"/>
  <c r="AB66" i="1"/>
  <c r="Y67" i="1"/>
  <c r="Z67" i="1"/>
  <c r="AA67" i="1"/>
  <c r="AB67" i="1"/>
  <c r="Y68" i="1"/>
  <c r="Z68" i="1"/>
  <c r="AA68" i="1"/>
  <c r="AB68" i="1"/>
  <c r="Y69" i="1"/>
  <c r="Z69" i="1"/>
  <c r="AA69" i="1"/>
  <c r="AB69" i="1"/>
  <c r="Y70" i="1"/>
  <c r="Z70" i="1"/>
  <c r="AA70" i="1"/>
  <c r="AB70" i="1"/>
  <c r="Y71" i="1"/>
  <c r="Z71" i="1"/>
  <c r="AA71" i="1"/>
  <c r="AB71" i="1"/>
  <c r="Y72" i="1"/>
  <c r="Z72" i="1"/>
  <c r="AA72" i="1"/>
  <c r="AB72" i="1"/>
  <c r="Y73" i="1"/>
  <c r="Z73" i="1"/>
  <c r="AA73" i="1"/>
  <c r="AB73" i="1"/>
  <c r="Y74" i="1"/>
  <c r="Z74" i="1"/>
  <c r="AA74" i="1"/>
  <c r="AB74" i="1"/>
  <c r="Y75" i="1"/>
  <c r="Z75" i="1"/>
  <c r="AA75" i="1"/>
  <c r="AB75" i="1"/>
  <c r="Y76" i="1"/>
  <c r="Z76" i="1"/>
  <c r="AA76" i="1"/>
  <c r="AB76" i="1"/>
  <c r="Y77" i="1"/>
  <c r="Z77" i="1"/>
  <c r="AA77" i="1"/>
  <c r="AB77" i="1"/>
  <c r="Y78" i="1"/>
  <c r="Z78" i="1"/>
  <c r="AA78" i="1"/>
  <c r="AB78" i="1"/>
  <c r="Y79" i="1"/>
  <c r="Z79" i="1"/>
  <c r="AA79" i="1"/>
  <c r="AB79" i="1"/>
  <c r="Y80" i="1"/>
  <c r="Z80" i="1"/>
  <c r="AA80" i="1"/>
  <c r="AB80" i="1"/>
  <c r="Y81" i="1"/>
  <c r="Z81" i="1"/>
  <c r="AA81" i="1"/>
  <c r="AB81" i="1"/>
  <c r="Y82" i="1"/>
  <c r="Z82" i="1"/>
  <c r="AA82" i="1"/>
  <c r="AB82" i="1"/>
  <c r="Y83" i="1"/>
  <c r="Z83" i="1"/>
  <c r="AA83" i="1"/>
  <c r="AB83" i="1"/>
  <c r="Y84" i="1"/>
  <c r="Z84" i="1"/>
  <c r="AA84" i="1"/>
  <c r="AB84" i="1"/>
  <c r="Y85" i="1"/>
  <c r="Z85" i="1"/>
  <c r="AA85" i="1"/>
  <c r="AB85" i="1"/>
  <c r="AB14" i="1"/>
  <c r="AA14" i="1"/>
  <c r="Z14" i="1"/>
  <c r="Y14" i="1"/>
  <c r="P23" i="1"/>
  <c r="Q23" i="1" s="1"/>
  <c r="P25" i="1"/>
  <c r="R18" i="1"/>
  <c r="N28" i="1"/>
  <c r="Y28" i="1" s="1"/>
  <c r="R71" i="1"/>
  <c r="S13" i="1"/>
  <c r="P21" i="1"/>
  <c r="Q21" i="1" s="1"/>
  <c r="P16" i="1"/>
  <c r="Q16" i="1" s="1"/>
  <c r="P37" i="1"/>
  <c r="Q37" i="1" s="1"/>
  <c r="P85" i="1"/>
  <c r="Q85" i="1" s="1"/>
  <c r="P83" i="1"/>
  <c r="Q83" i="1" s="1"/>
  <c r="P84" i="1"/>
  <c r="Q84" i="1" s="1"/>
  <c r="P82" i="1"/>
  <c r="Q82" i="1" s="1"/>
  <c r="P80" i="1"/>
  <c r="Q80" i="1" s="1"/>
  <c r="P81" i="1"/>
  <c r="Q81" i="1" s="1"/>
  <c r="Z28" i="1" l="1"/>
  <c r="AB28" i="1"/>
  <c r="AA28" i="1"/>
  <c r="P79" i="1"/>
  <c r="Q79" i="1" s="1"/>
  <c r="P77" i="1"/>
  <c r="Q77" i="1" s="1"/>
  <c r="P76" i="1"/>
  <c r="Q76" i="1" s="1"/>
  <c r="P31" i="1" l="1"/>
  <c r="Q31" i="1" s="1"/>
  <c r="P30" i="1"/>
  <c r="Q30" i="1" s="1"/>
  <c r="P29" i="1"/>
  <c r="Q29" i="1" s="1"/>
  <c r="P28" i="1"/>
  <c r="Q28" i="1" s="1"/>
  <c r="P33" i="1" l="1"/>
  <c r="Q33" i="1" s="1"/>
  <c r="P67" i="1" l="1"/>
  <c r="Q67" i="1" s="1"/>
  <c r="P68" i="1"/>
  <c r="Q68" i="1" s="1"/>
  <c r="P69" i="1"/>
  <c r="Q69" i="1" s="1"/>
  <c r="P70" i="1"/>
  <c r="Q70" i="1" s="1"/>
  <c r="P72" i="1"/>
  <c r="Q72" i="1" s="1"/>
  <c r="P73" i="1"/>
  <c r="Q73" i="1" s="1"/>
  <c r="P74" i="1"/>
  <c r="Q74" i="1" s="1"/>
  <c r="P75" i="1"/>
  <c r="Q75" i="1" s="1"/>
  <c r="P78" i="1"/>
  <c r="Q78" i="1" s="1"/>
  <c r="P66" i="1"/>
  <c r="Q66" i="1" s="1"/>
  <c r="Q25" i="1"/>
  <c r="Q54" i="1"/>
  <c r="Q55" i="1"/>
  <c r="Q56" i="1"/>
  <c r="Q57" i="1"/>
  <c r="Q58" i="1"/>
  <c r="Q59" i="1"/>
  <c r="Q60" i="1"/>
  <c r="Q61" i="1"/>
  <c r="Q62" i="1"/>
  <c r="Q63" i="1"/>
  <c r="Q64" i="1"/>
  <c r="Q65" i="1"/>
  <c r="R13" i="1"/>
  <c r="P15" i="1"/>
  <c r="Q15" i="1" s="1"/>
  <c r="P17" i="1"/>
  <c r="Q17" i="1" s="1"/>
  <c r="P19" i="1"/>
  <c r="Q19" i="1" s="1"/>
  <c r="P20" i="1"/>
  <c r="Q20" i="1" s="1"/>
  <c r="P24" i="1"/>
  <c r="Q24" i="1" s="1"/>
  <c r="P26" i="1"/>
  <c r="Q26" i="1" s="1"/>
  <c r="P27" i="1"/>
  <c r="Q27" i="1" s="1"/>
  <c r="P32" i="1"/>
  <c r="Q32" i="1" s="1"/>
  <c r="P34" i="1"/>
  <c r="Q34" i="1" s="1"/>
  <c r="P35" i="1"/>
  <c r="Q35" i="1" s="1"/>
  <c r="P36" i="1"/>
  <c r="Q36" i="1" s="1"/>
  <c r="P38" i="1"/>
  <c r="Q38" i="1" s="1"/>
  <c r="P39" i="1"/>
  <c r="Q39" i="1" s="1"/>
  <c r="P40" i="1"/>
  <c r="Q40" i="1" s="1"/>
  <c r="P41" i="1"/>
  <c r="Q41" i="1" s="1"/>
  <c r="P42" i="1"/>
  <c r="Q42" i="1" s="1"/>
  <c r="P43" i="1"/>
  <c r="Q43" i="1" s="1"/>
  <c r="P44" i="1"/>
  <c r="Q44" i="1" s="1"/>
  <c r="P45" i="1"/>
  <c r="Q45" i="1" s="1"/>
  <c r="P46" i="1"/>
  <c r="Q46" i="1" s="1"/>
  <c r="P47" i="1"/>
  <c r="Q47" i="1" s="1"/>
  <c r="P48" i="1"/>
  <c r="Q48" i="1" s="1"/>
  <c r="P49" i="1"/>
  <c r="Q49" i="1" s="1"/>
  <c r="P50" i="1"/>
  <c r="Q50" i="1" s="1"/>
  <c r="P51" i="1"/>
  <c r="Q51" i="1" s="1"/>
  <c r="P52" i="1"/>
  <c r="Q52" i="1" s="1"/>
  <c r="P53" i="1"/>
  <c r="Q53" i="1" s="1"/>
  <c r="P14" i="1"/>
  <c r="Q14" i="1" s="1"/>
  <c r="C13" i="9"/>
  <c r="N87" i="1"/>
  <c r="Q13" i="1" l="1"/>
  <c r="P88" i="1" s="1"/>
</calcChain>
</file>

<file path=xl/sharedStrings.xml><?xml version="1.0" encoding="utf-8"?>
<sst xmlns="http://schemas.openxmlformats.org/spreadsheetml/2006/main" count="1285" uniqueCount="461">
  <si>
    <t>PLANEACIÓN OPERATIVA</t>
  </si>
  <si>
    <t>PRESUPUESTO</t>
  </si>
  <si>
    <t>PROGRAMACIÓN</t>
  </si>
  <si>
    <t>INTERVENCIONES</t>
  </si>
  <si>
    <t>FUENTES DE FINANCIAMIENTO</t>
  </si>
  <si>
    <t>AVANCES TRIMESTRALES FÍSICOS</t>
  </si>
  <si>
    <t>AVANCES TRIMESTRALES PRESUPUESTARIOS</t>
  </si>
  <si>
    <t>PROGRAMAS</t>
  </si>
  <si>
    <t>PROYECTOS</t>
  </si>
  <si>
    <t>OBJETIVO DEL PROYECTO</t>
  </si>
  <si>
    <t>PRESUPUESTO DEL PROYECTO</t>
  </si>
  <si>
    <t>PARTIDA PRESUPUESTARIA
(Ministerio de Finanzas)</t>
  </si>
  <si>
    <t>GAD</t>
  </si>
  <si>
    <t>OTROS</t>
  </si>
  <si>
    <t>I</t>
  </si>
  <si>
    <t>II</t>
  </si>
  <si>
    <t>III</t>
  </si>
  <si>
    <t>IV</t>
  </si>
  <si>
    <t>Fiscal</t>
  </si>
  <si>
    <t>Autogestión</t>
  </si>
  <si>
    <t>Crédito</t>
  </si>
  <si>
    <t>USD</t>
  </si>
  <si>
    <t>GOBIERNO AUTONOMO DESCENTRALIZADO MUNICIPAL DE PIÑAS</t>
  </si>
  <si>
    <t>REQUERIMIENTO</t>
  </si>
  <si>
    <t>RELACIONES PUBLICAS</t>
  </si>
  <si>
    <t>REGISTRO DE LA PROPIEDAD</t>
  </si>
  <si>
    <t xml:space="preserve">META DEL OBJETIVO ESTRATÉGICO </t>
  </si>
  <si>
    <t>DESCRIPCIÓN</t>
  </si>
  <si>
    <t>OBJETIVOS ESTRATÉGICOS</t>
  </si>
  <si>
    <t>ALINEACION NIVEL DE GAD</t>
  </si>
  <si>
    <t>COMPETENCIAS</t>
  </si>
  <si>
    <t xml:space="preserve">OBJETIVO </t>
  </si>
  <si>
    <t xml:space="preserve">META </t>
  </si>
  <si>
    <t>ODS</t>
  </si>
  <si>
    <t>META</t>
  </si>
  <si>
    <t>PLANIFICACIÓN TERRITORIAL</t>
  </si>
  <si>
    <t>ALINEACIÓN  CON EL PND 2021 - 2026</t>
  </si>
  <si>
    <t>ADMINISTRACION 2023 - 2027</t>
  </si>
  <si>
    <t>DEPARTAMENTO RESPONSABLE DE LA EJECUCIÓN</t>
  </si>
  <si>
    <t>SUMINISTRO  Y  COLOCACION DE SEMAFOROS VEHICULARES Y PEATONALES EN VARIOS PUNTOS CRITICOS DE LA CIUDAD DE PIÑAS</t>
  </si>
  <si>
    <t>SEÑALIZACIÓN VIAL DE CALLES Y AVENIDAS DE TODAS LAS CIUDADELAS, PARROQUIAS URBANAS Y SITIOS DEL CANTON PIÑAS, PROVINCIA DE EL ORO</t>
  </si>
  <si>
    <t>READECUACION Y ADECENTAMIENTO DEL CENTRO DE RESCATE ANIMAL DEL CANTON PIÑAS.</t>
  </si>
  <si>
    <t>MEJORMIENTO Y TECNIFICACION DE LABORATORIO DE ORQUIDEAS MUNICIPAL.</t>
  </si>
  <si>
    <t>PROYECTO PARA LA PRODUCCION DE 100,000 PLANTULAS DE CAFE EN  VIVERO.</t>
  </si>
  <si>
    <t>SOFTWARE DE GESTION, MANTENIMIENTO PREVENTIVO Y CORRECTIVO DE LOS EQUIPOS  DE    REVISIÓN TECNICA VEHICULAR,  MAS CONSUMIBLES DE OPERACIÓN, SUPSCRIPCION DE LICENCIA ANUAL DEL SOFWARE  Y  CERTIFICACION DE  CALIBRACION POR LABORATORIO BAJO LA NORMA INEN ISO-IEC 17025: 2017,  DE LOS EQUIPOS DE RTV  DEL GAD MUNICIPAL DE PIÑAS</t>
  </si>
  <si>
    <t>MANTENIMIENTO PREVENTIVO DEL  EQUIPO INFORMATICO DEL ÁREA DE REVISIÓN TECNICA Y MATRICULACION VEHICULAR DEL GAD MUNICIPAL DE PIÑAS</t>
  </si>
  <si>
    <t>IMPLEMETACION, SOPORTE Y MANTENIMIENTO  BAJO LA MODALIDAD DE ARRENDAMIENTO DEL SISTEMA AXIS CLOUD, PARA LAS AREAS DE MATRICULACION Y RTV POR UN AÑO</t>
  </si>
  <si>
    <t>MANTENIMIENTO DE CAMAL MUNICIPAL INCLUYE PINTURA INTERIOR Y EXTERIOR</t>
  </si>
  <si>
    <t>CONSTRUCCION DE BLOQUE DE NICHOS EN CEMENTERIO MUNICIPAL</t>
  </si>
  <si>
    <t>CONSTRUCCION DE UN CUERPO DE BOVEDAS EN CEMENTERIO MUNICIPAL</t>
  </si>
  <si>
    <t xml:space="preserve">CENTRO DE DE DESARROLLO INFANTIL (CDI) </t>
  </si>
  <si>
    <t>DISCAPACIDAD MODALIDAD ATENCION EN EL HOGAR Y COMUNIDAD (AHC)</t>
  </si>
  <si>
    <t>ENVEJECIENDO JUNTOS MODALIDAD VISITAS DOMICILIARIAS A ADULTO MAYOR CON DISCAPACIDAD (PEJ_CD)</t>
  </si>
  <si>
    <t>ADULTO MAYOR MODALIDAD ESPACIOS ACTIVOS (EA)</t>
  </si>
  <si>
    <t>ENVEJECIENDO JUNTOS MODALIDAD VISITAS DOMICILIARIAS A ADULTO MAYOR SIN DISCAPACIDAD (PEJ_SD)</t>
  </si>
  <si>
    <t>ENVEJECIENDO JUNTOS MODALIDAD VISITAS DOMICILIARIAS A ADULTO MAYOR CON DISCAPACIDAD (PEJ_CD_2)</t>
  </si>
  <si>
    <t>PROYECTO INDEXACIÓN DE LA INFORMACIÓN DEL REGSITRO DE LA PROPIEDAD Y MERCANTIL DEL GAD MUNICIPAL DE PIÑAS</t>
  </si>
  <si>
    <t>CONSTRUCCION DE CAMPUS PARA LA  EXTENSIÓN DE LA UNIVERSIDAD TECNICA DE MACHALA, CON SEDE EN PIÑAS</t>
  </si>
  <si>
    <t>ESTUDIOS Y CONSULTORIAS PARA LA ELABORACION DE PROYECTOS.</t>
  </si>
  <si>
    <t>ADULTO MAYOR MODALIDAD ESPACIOS ACTIVOS EN LAS PARROQUIAS (EA)</t>
  </si>
  <si>
    <t>HUERTOS FAMILIARES PARA USUARIOS DE LOS PROYECTOS SOCIALES</t>
  </si>
  <si>
    <t>GESTION COOPERACION INTERNACIONAL</t>
  </si>
  <si>
    <t>GESTION CENTRO DE RAHABILITACION FISICA Y VEHICULO PARA PERSONAS CON DISCAPACIDAD</t>
  </si>
  <si>
    <t>MEJORAMIENTO DE SISTEMA DE AGUA POTABLE DE LA BOCANA</t>
  </si>
  <si>
    <t>MEJORAMIENTO DE SISTEMA DE AGUA ENTUBADA DEL SITIO EL TRIUNFO, PARROQUIA SARACAY</t>
  </si>
  <si>
    <t>PROLONGACION DE MURO DE HoAo PARA LA PLANTA DE TRATAMIENTO DE AGUA POTABLE DE PALOSOLO</t>
  </si>
  <si>
    <t>MANTENIMIENTO DE SISTEMA DE ALCANTARILLADO (LIMPIEZA)</t>
  </si>
  <si>
    <t>MEJORAMIENTO DE LOS SISTEMAS DE AGUA ENTUBADA DEL SECTOR RURAL DEL CANTON PIÑAS</t>
  </si>
  <si>
    <t>MEJORAMIENTO DE SISTEMA DE AGUA POTABLE DE GUERRAS</t>
  </si>
  <si>
    <t>ESTUDIO PARA LA DOTACION DE AGUA POTABLE EN LA ZONA ESTE DE DEL CANTON PIÑAS - SAN ROQUITO - SAN JACINTO - LA CRUZ - EL RECUERDO - LAS CALERAS - SAN VICENTE - EL TRIGAL - LA MESA - EL CHICHE</t>
  </si>
  <si>
    <t>ESTUDIO PARA ALCANTARILLADO EN EL NORESTE DE LA CIUDAD - SECTOR EL CISNE</t>
  </si>
  <si>
    <t>ESTUDIO INTEGRO PARA NUEVOS POZOS SEPTICOS DE LAS PARROQUIAS PIEDRAS, LA BOCANA Y SITIO EL RECUERDO</t>
  </si>
  <si>
    <t>INVERSIONES DE EMPRESA PÚBLICA DE AGUA POTABLE Y ALCANTARILLADO DE PIÑAS EPAAP</t>
  </si>
  <si>
    <t>PROYECTO</t>
  </si>
  <si>
    <t>INVERSION</t>
  </si>
  <si>
    <t>TOTAL US =</t>
  </si>
  <si>
    <t>CONTRATACION DE ESPACIOS PUBLICITARIOS EN PRENSA ESCRITA Y REVISTAS</t>
  </si>
  <si>
    <t xml:space="preserve">CONTRATACION DE ESPACIOS PUBLICITARIOS, AVISOS, CONVOCATORIAS, BOLETINES DE PRENSA. </t>
  </si>
  <si>
    <t>PROYECTO PARA EL MANTENIMIENTO DE ATRACTIVOS TURISTICOS DEL CANTON.</t>
  </si>
  <si>
    <t xml:space="preserve">SEÑALETICA DE ATRACTIVOS TURISTICOS DEL CANTON PIÑAS. </t>
  </si>
  <si>
    <t xml:space="preserve">PRODUCCION DE MATERIAL DE APOYO PUBLICITARIO A LA PROMOCION DE MARCA TURISTICA DEL CANTÓN. </t>
  </si>
  <si>
    <t>GESTION EQUIPAMIENTO DE UNA UNIDAD MEDICA MOVIL</t>
  </si>
  <si>
    <t>APLICACIÓN DE NUEVAS TECNICAS DE CRIANZA Y ENGORDA EN LAS EXPLOTACIONES PORCINAS, PARA EVITAR LA CONTAMINACION AMBIENTAL.</t>
  </si>
  <si>
    <t xml:space="preserve">CONSTRUCCION DE VIVERO DE PLANTAS FORESTALES, ORNAMENTALES Y PRODUCTIVAS. </t>
  </si>
  <si>
    <t>BDE</t>
  </si>
  <si>
    <t>PROGRAMA DE MANEJO AMBIENTAL, RIESGOS Y CUENCAS HIDROGRÁFICAS</t>
  </si>
  <si>
    <t>SANEAMIENTO AMBIENTAL</t>
  </si>
  <si>
    <t>FORTALECIMIENTO PRODUCTIVO CON ENFOQUE AMBIENTAL</t>
  </si>
  <si>
    <t>DESARROLLO TURÍSTICO Y PRODUCTIVO</t>
  </si>
  <si>
    <t>DESARROLLO SOCIAL</t>
  </si>
  <si>
    <t>FOMENTO Y MASIFICACIÓN DEL ARTE Y DEPORTE</t>
  </si>
  <si>
    <t>PLANIFICACIÓN Y ORDENAMEINTO TERRITORIAL</t>
  </si>
  <si>
    <t>PLANIFICACIÓN DE EQUIPAMIENTOS PÚBLICOS</t>
  </si>
  <si>
    <t>MEJORAMIENTO VIAL</t>
  </si>
  <si>
    <t>ACCESO A CONECTIVIDAD</t>
  </si>
  <si>
    <t>FORTALECIMIENTO INSTITUCIONAL</t>
  </si>
  <si>
    <t>PLANIFICACION, CONSTRUCCION Y MANTENIMIENTO DE SISTEMAS DE AGUA POTABLE Y ALCANTARILLADO</t>
  </si>
  <si>
    <t>CONSTRUCCION DEL SISTEMA DE ALCANTARILLADO SANITARIO DE LA CIUDAD DE PIÑAS ETAPA I Y II CANTON PIÑAS, PROVINCIA DE EL ORO</t>
  </si>
  <si>
    <t>MONITOREO DE LAS ZONAS DE RIESGO EXISTENTES DE LA CABECERA CANTONAL DE PIÑAS.</t>
  </si>
  <si>
    <t>FORTALECIMIENTO DE LA ORQUESTA SINFONICA MUNICIPAL DE PIÑAS.</t>
  </si>
  <si>
    <t>FESTIVAL CULTURAL Y ARTISTICO 2024, AGOSTO MES DE LAS ARTES, APOYO A ARTISTAS LOCALES.</t>
  </si>
  <si>
    <t>CONSULTORIAS E INVESTIGACIONES PARA LAS PROMOCIONES Y DIVULGACIONES CULTURALES DE PIÑAS.</t>
  </si>
  <si>
    <t xml:space="preserve">PRODUCCION DE MATERIAL DE APOYO PUBLICITARIO (2 IDIOMAS) A LA PROMOCIÓN TURISTICA DEL CANTON. </t>
  </si>
  <si>
    <t>CONTINUAR CON LA CONSTRUCCIÓN DE DIVISIONES DENTRO DEL CENTRO DE RESCATE Y BIENESTAR ANIMAL MUNICIPAL. BLOQUE III Y BLOQUE IV</t>
  </si>
  <si>
    <t>ADQUIRIR MEDICINAS Y ALIMENTO BALANCEADO PARA LA ALIMENTACIÓN DE PERROS RESCATADOS QUE LLEGAN AL CENTRO DE RESCATE Y BIENESTAR ANIMAL MUNICIPAL</t>
  </si>
  <si>
    <t>CIRUGÍAS DE TRAUMATOLOGÍA PARA PERROS ATROEPLLADOS ABANDONADOS Y CASOS EMERGENTES DENTRO DEL CENTRO DE RESCATE</t>
  </si>
  <si>
    <t>CAMPAÑA DE ESTERILIZACIÓN MASIVA</t>
  </si>
  <si>
    <t>ESTUDIOS GEOTECNICOS EN FALLAS GEOLOGICAS DEL CANTON PIÑAS.</t>
  </si>
  <si>
    <t>ADQUISICIÓN DE EQUIPO CAMINERO PARA EL MANTEINIMIENTO Y CONSTRUCCIÓN DE VIAS URBANAS DEL CANTON PIÑAS.</t>
  </si>
  <si>
    <t>ADECUACION Y CENTRO DE INTERPRETACIÓN DELLABORATORIO DE ORQUÍDEAS.</t>
  </si>
  <si>
    <t>INGRESO DE PACIENTES QUE CONSUMEN SUSTANCIAS PSICOTROPICAS A CENTROS DE REHABILITACIÓN.</t>
  </si>
  <si>
    <t>CONTRATACION DE ESTUDIOS PARA FACTIBILIDAD DE ATRACTIVOS TURISTICOS E IMPLEMENTACION DE OBRA FISICA.</t>
  </si>
  <si>
    <t xml:space="preserve">JORNADAS DE CAPACITACIONES A LOS PRESTADORES DE SERVICIOS TURISTICOS DEL CANTÓN Y PERSONAL TECNICO DEL GADM. </t>
  </si>
  <si>
    <t>COORDINACION Y EJECUCION DE TALLERES Y ACCIONES DIRIGIDAS A LA POBLACION EN SITUACION DE MOVILIDAD HUMANA.</t>
  </si>
  <si>
    <t>CONMEMORACION DE FECHAS ESPECIALES (8 MARZO, 1 JUNIO, 1 OCTUBRE, 25 NOVIEMBRE Y 3 DICIEMBRE).</t>
  </si>
  <si>
    <t>OBRAS PUBLICAS</t>
  </si>
  <si>
    <t>Brindar a la ciudadania instalaciones de abastecimiento popular en condiciones de salubridad y ornato</t>
  </si>
  <si>
    <t>Brindar a la ciudadania servicios indispensables para facilitar el reposo cristiano en un campo santo</t>
  </si>
  <si>
    <t>Acondicionar estructuras adecuadas para recoger las aguas lluvias y proteger las estructuras habitacionales de todo el canton.</t>
  </si>
  <si>
    <t>PROGRAMAS DE EMPRENDIMIENTO</t>
  </si>
  <si>
    <t>REGENERACION Y MANTENIMIENTO DE PARQUES Y AREAS VERDES</t>
  </si>
  <si>
    <t xml:space="preserve">DIRECCION DE SERVICIOS PUBLICOS, SOCIALES, CULTURA Y GESTION AMBIENTAL </t>
  </si>
  <si>
    <t>PLANIFICACION</t>
  </si>
  <si>
    <t>JUNTA CANTONAL DE PROTECCION DE DERECHOS</t>
  </si>
  <si>
    <t>PROYECTOS SOCIALES</t>
  </si>
  <si>
    <t>PRESUPUESTO PARTICIPATIVO</t>
  </si>
  <si>
    <t>EPAAP</t>
  </si>
  <si>
    <t>Brindar a la ciudadania seguridad y salubridad con la limpieza del sistema de alcantarillado pluvial en la ciudad.</t>
  </si>
  <si>
    <t>BRINDAR MAYOR COBERTURA CANTONAL Y PARTICIPAR EN CONVENIO CON LOS GADS PARROQUIALES DEL CANTON.</t>
  </si>
  <si>
    <t>CONTRATACION DE ESPACIOS PARA CADENAS RADIALES Y DIFUSION DE CONTENIDO DE INTERES PÚBLICO.</t>
  </si>
  <si>
    <t>MEJORAR EL SERVICIO AL USUARIO Y DOTAR DE UNA INFRAESTRUCTURA ADECUADA</t>
  </si>
  <si>
    <t>DOTAR DE UNA INFRAESTRUCTURA IDEAL EN CONVENIO CON UNIVERSIDAD, PARA QUE LA JUVENTUD DEL CANTON TENGA ACCESO A SERVICIO DE EDUCACION SUPERIOR</t>
  </si>
  <si>
    <t>Acondicionar los espacios de RECREACIÓN Y DE áreas verdes de manera paulatina para brindar a la ciudadania seguridad integral.</t>
  </si>
  <si>
    <t>GENERAR LAS CONDICIONES NECESARIAS PARA LA ELABORACION DE PROYECTOS EN BENEFICIO DEL USUARIO</t>
  </si>
  <si>
    <t>MANTENER LOS EQUIPOS NECESARIOS PARA QUE LOS PROYECTOS GENEREN BIENESTAR A LOS CIUDADANOS DEL CANTON.</t>
  </si>
  <si>
    <t>Brindar a la ciudadania EL ACCESO A LA RECREACION, DEPORTE POR MEDIO DE INFRAESTRUCTURA MUNICIPAL.</t>
  </si>
  <si>
    <t>Brindar a la ciudadania instalaciones de abastecimiento popular en condiciones de salubridad y ornato.</t>
  </si>
  <si>
    <t>Brindar a la ciudadania vias libres y en buen estado para la circulacion tanto vehicular como peatonal</t>
  </si>
  <si>
    <t>TENER ACCESO A LA CULTURA COMO IDENTIDAD CANTONAL PARA QUE LOS JOVENES DEL CANTON ESTEN ALEJADOS DE LOS PROBLEMAS SOCIALES.</t>
  </si>
  <si>
    <t>MANTENER LA IDENTIDAD CULTURAL DE NUESTRO CANTON.</t>
  </si>
  <si>
    <t>DOTAR DE INFRAESTRUCTURA NECESARIA PARA EL IMPULSO A LA CULTURA SEA EL ADECUADO.</t>
  </si>
  <si>
    <t>Brindar a la ciudadania EL ACCESO A LA RECREACION Y EL DEPORTE.</t>
  </si>
  <si>
    <t>GENERAR MEJORES CONDICIONES DE VIDA ESTABLECIENDO ZONAS DE RIESGO PARA EVITAR QUE LA POBLACION SEA AFECTADA POR SINIESTROS</t>
  </si>
  <si>
    <t>MEJORAR LA MOVILIDAD Y CONECTIVIDAD DE LOS POBLADORES DEL CANTON.</t>
  </si>
  <si>
    <t>MEJORAR LA INFRAESTRUCTURA DE SERVICIOS AL USUARIO.</t>
  </si>
  <si>
    <t xml:space="preserve">Posicionar a Piñas, dotando de las herramientas técnicas de control en zonas urbanas y rurales adecuando conforme a las caraceristicas de habitabilidad. </t>
  </si>
  <si>
    <t>MEJORAR LA INFRAESTRUCTURA MUNICIPAL PARA QUE SEA LA ADECUADA A LO ESTABLECIDO.</t>
  </si>
  <si>
    <t>El objetivo de este proyecto es lograr concientizar Y CAPACITAR a la ciudadania PARA MEJORAR LA PRODUCIVIDAD GANADERA.</t>
  </si>
  <si>
    <t>MEJORAR LA CALIDAD DE VIDA DE LA POBLACION ENFOCADO EN LOS GRUPOS DE ATENCION PRIORITARIA.</t>
  </si>
  <si>
    <t>CONSTRUCCION DE PARQUE RECREACIONAL EN EL SITIO MOLANA. (ETAPA I)</t>
  </si>
  <si>
    <t>CUBIERTA DE CORRALES DEL CAMAL MUNICIPAL</t>
  </si>
  <si>
    <t>ADQUISICIÓN DE 20 COFRES MORTUORIOS, PARA DONACIONES A  FAMILIAS VULNERABLES.</t>
  </si>
  <si>
    <t xml:space="preserve">MANTENIMIENTO DE SEÑALIZACION HORIZONTAL Y VERTICAL DE CALLES DE LA ZONA URBANA Y CABECERAS PARROQUIALES, DE CANTON PIÑAS </t>
  </si>
  <si>
    <t>PROMOVER EL SOSTENIMEINTO AMBIENTAL COMO PUNTO DE INICIO PARA MEJORAR EL ECOSISTEMA</t>
  </si>
  <si>
    <t>COMPRA DE TERRENO Y REFORESTACION DE LAS  MICROCUENCAS ABASTECEDORAS DE AGUA PARA PIÑAS.</t>
  </si>
  <si>
    <t>PRODUCTIVIDAD PARA EL APOYO SOCIO ECONMICO A LAS COMUNIDADES DEL CANTON</t>
  </si>
  <si>
    <t>LA REMEDIACION AMBIENTAL PARA LAS ZONAS DONDE ESTAN AFECTADAS Y MEJORAR EL SUELO COMO SOSTENIMEINTO AMBIENTAL</t>
  </si>
  <si>
    <t>MANTENER LAS ESPECIES NATIVAS EN LAS CONDICIONES DE HABITAT SEGURO Y EVITAR LA DESAPARICION DE LAS ESPECIES NATIVAS</t>
  </si>
  <si>
    <t xml:space="preserve"> MEJORAR LA CALIDAD DE VIDA DE LA POBLACION</t>
  </si>
  <si>
    <t>ATENDER A LOS GRUPOS DE ATENCION PRIORITARIA COMO UNO DE LOS OBJETIVOS PRINCIPALES</t>
  </si>
  <si>
    <t>MEJORAR LA PRODUCTIVIDAD Y GENERAR EMPLEO ADECUADO A LOS CIUDADADNOS DEL CANTON</t>
  </si>
  <si>
    <t>GESTIONAR RECURSOS PARA MEJORAR EL ALCANCE DE PROYECTOS A NIVEL CANTONAL</t>
  </si>
  <si>
    <t>LOGRAR QUE LA COMUNICACIÓN SEA LA ADECUADA PARA QUE LOS CIUDADANOS ESTEN INFORMADOS DE LA GESTION INSTITUCIONAL</t>
  </si>
  <si>
    <t>INCREMENTAR LAS CAPACIDADES PARA LA ATENCION AL TURISMO QUE OFRECE NUESTRO CANTON</t>
  </si>
  <si>
    <t>LA AYUDA SOCIAL COMO PUNTO DE ENFOQUE PRINCIPAL PARA LA AYUDA A PERSONAS EN SITUACIONES DE EXTREMA POBRESA</t>
  </si>
  <si>
    <t>LA AYUDA SOCIAL COMO PUNTO DE ENFOQUE PRINCIPAL PARA LA AYUDA A PERSONAS EN SITUACIONES DE ALCOHOLISMO Y DROGADICCION</t>
  </si>
  <si>
    <t>MEJORAR LA INFRAESTRUCTURA ADECUADA PARA QUE LA ATENCION SEA MAS EICIENTE Y ORDENADA</t>
  </si>
  <si>
    <t>TENER LOS INSUMOS NECESARIOS PARA LA ATENCION A LOS ANIMALES DOMESTICOS</t>
  </si>
  <si>
    <t>GENERAR MEJORES CONDICIONES DE VIDA E INTERACCION ENTRE LA POBLACION Y SUS MASCOTAS DOMESTICAS</t>
  </si>
  <si>
    <t>ITEM</t>
  </si>
  <si>
    <t>INSTITUCION:</t>
  </si>
  <si>
    <t>FECHA:</t>
  </si>
  <si>
    <t>BARRIO LAS BRISAS</t>
  </si>
  <si>
    <t>MURO DE CONTENCION A UN COSTADO DE PUENTE DE INGRESO</t>
  </si>
  <si>
    <t>ESCALINATA PROLONGACION DE CALLE QUITO</t>
  </si>
  <si>
    <t>COSNTRUCCION DE ACERAS, BORDILLOS Y CUNETAS EN EL CANTON PIÑAS.</t>
  </si>
  <si>
    <t>READECUACION Y MANTENIMIENTO DEL MERCADO CENTRAL DE PIÑAS.</t>
  </si>
  <si>
    <t>ASFALTADO DE CALLES Y VIAS DEL CANTÓN PIÑAS. (CONVENIO CON PREFECTURA DE EL ORO Y GADS PARROQUIALES).</t>
  </si>
  <si>
    <t>REFORESTACIÓN DEL RELLENO SANITARIO EL TRIGAL Y SITIO LA MESA.</t>
  </si>
  <si>
    <t>APORTE PARA LOS GADS PARROQUIALES PARA LA EJECUCION DE PROYECTOS MANCOMUNADOS, MODELO DE EQUIDAD TERRITORIAL.</t>
  </si>
  <si>
    <t>COOPERACION INTERNACIONAL/ MINISTERIOS/ ONG.</t>
  </si>
  <si>
    <t>Preservar la biodiversidad las áreas naturales, por medio del uso sostenible y adecuado de los recursos suelo y agua, en el marco de las políticas locales y nacionales de desarrollo.</t>
  </si>
  <si>
    <t>Garantizar el acceso equitativo de la población a servicios básicos de calidad, que garantice una vida sana y promueva el bienestar de todos, por medio de una Planificación Territorial Urbanística acorde a las necesidades de la población con tendencia a crecimiento que permite un buen nivel de competitividad y accesibilidad.</t>
  </si>
  <si>
    <t>Incentivar la práctica, fomento, y masificación del deporte a nivel parroquial, con enfoque inclusivo generacional e intergeneracional</t>
  </si>
  <si>
    <t>Priorizar y atender necesidades de servicios públicos y privados; y de infraestructura de la población de acuerdo al orden de necesidad comunitaria.</t>
  </si>
  <si>
    <t>Promover la formación de una estructura cantonal de asentamientos humanos que fomenten la cohesión territorial y el uso adecuado y ordenado del suelo</t>
  </si>
  <si>
    <t>Garantizar para que los grupos de atención prioritaria y la población en general del accedan a servicios públicos del cantón de calidad, oportuna e integral.</t>
  </si>
  <si>
    <t xml:space="preserve"> Lograr las metas planificadas con una administración transparente, democrática orientada a objetivos y resultados</t>
  </si>
  <si>
    <t>Promover la formación de una estructura cantonal de asentamientos humanos que fomenten la cohesión territorial y el uso adecuado y ordenado del suelo.</t>
  </si>
  <si>
    <t>Priorizar y atender necesidades de servicios públicos y privados; y de infraestructura de la población de acuerdo al orden de necesidad del cantón.</t>
  </si>
  <si>
    <t xml:space="preserve">Velar por el cumplimiento de los derechos de los grupos de atención prioritaria. </t>
  </si>
  <si>
    <t>Priorizar y atender las necesidades de servicios e infraestructura de la población de acuerdo al orden de necesidad comunitaria.</t>
  </si>
  <si>
    <t>EXCLUSIVA</t>
  </si>
  <si>
    <t>CONCURRENTE</t>
  </si>
  <si>
    <t>OBJETIVOS DE DESARROLLO SOSTENIBLE AGENDA 2030</t>
  </si>
  <si>
    <t>DE AQUÍ A 2030, AUMENTAR CONSIDERABLEMENTE EL NUMERO DE JOVENES Y ADULTOS QUE TIENEN LAS COMPETENCIAS NECESARIAS, EN PARTICULAR TECNICAS Y PROFESIONALES, PARA ACCEDER A EMPLEO, EL TRABAJO DECENTE Y EL EMPRENDIMIENTO.</t>
  </si>
  <si>
    <t>4.- EDUCACION DE CALIDAD</t>
  </si>
  <si>
    <t>GARANTIZAR UNA EDUCACION INCLUSIVA,EQUITATIVA Y DE CALIDAD Y PROMOVER OPRTUNIDADES DE APRENDIZAJE DURANTE TODA LA VIDA PARA TODOS.</t>
  </si>
  <si>
    <t>3,- SALUD Y BIENESTAR</t>
  </si>
  <si>
    <t>GARANTIZAR UNA VIDA SANA Y PROMOVER EL BIENESTAR PARA TODOS EN TODAS LAS EDADES</t>
  </si>
  <si>
    <t>11.- CUIDADES Y COMUNIDADES SOSTENIBLES</t>
  </si>
  <si>
    <t>LOGRAR QUE LAS CIUDADES Y LOS ASENTAMIENTOS HUMANOS SEAN INCLUSIVOS, SEGUROS, RESILIENTES Y SOSTENIBLES</t>
  </si>
  <si>
    <t>DE AQUÍ A 2030, PROPORCIONAR ACCESO UNIVERSAL A ZONAS VERDES Y ESPACIOS PÚBLICOS SEGUROS, INCLUSIVOS Y ACCESIBLES, EN PARTICULAR PARA LAS MUJERES Y LOS NIÑOS, ÑAS PERSONAS DE EDAD Y LAS PERSONAS CON DISCAPACIDAD.</t>
  </si>
  <si>
    <t>DE AQUÍ A 2030, ASEGURAR EL ACCESO DE TODAS LAS PERSONAS A VIVIENDAS Y SERVICIOS BASICOS ADECUADOS, SEGUROS Y ASEQUIBLES Y MEJORAR LOS BARRIOS MARGINALES.</t>
  </si>
  <si>
    <t>13,- ACCION POR EL CLIMA</t>
  </si>
  <si>
    <t>ADOPTAR MEDIDAS URGENTES PARA COMBATIR EL CAMBIO CLIMATICO Y SUS EFECTOS.</t>
  </si>
  <si>
    <t>FORTELECER LA RESILIENCIA Y LA CAPACIDAD DE ADAPTACION A LOS RIESGOS RELACIONADOS CON EL CLIMA Y LOS DESASTRES NATURALES EN TODOS LOS PAISES.</t>
  </si>
  <si>
    <t>DE AQUÍ A 2030, AUMENTAR LA URBANIZACION INCLUSIVA Y SOSTENIBLE Y LA CAPACIDAD PARA LA PLANIFICACION Y LA GESTION PARTICIPATIVA, INTEGRADAS Y SOSTENIBLES DE LOS ASENTAMIENTOS HUMANOS EN TODOS LOS PAISES</t>
  </si>
  <si>
    <t>4,- EDUCACION DE CALIDAD</t>
  </si>
  <si>
    <t>DE AQUÍ A 2030, ELIMINAR LAS DISPARIDADES DE GENERO EN LA EDUCACION Y ASEGURAR EL ACCESO IGUALITARIO A TODOS LOS NIVELES DE ENSEÑANZA Y LA FORMACION PROFESIONAL PARA LAS PERSONAS VULNERABLES, INCLUIDAS LAS PERSONAS CON DISCAPACIDAD, LOS PUEBLOS INDIGENAS Y LOS NIÑOS EN SITUACIONES DE VULNERABILIDAD.</t>
  </si>
  <si>
    <t>3.- SALUD Y BIENESTAR</t>
  </si>
  <si>
    <t>REFORZAR LA CAPACIDAD DE TODOS LOS PAISES, EN PARTICULAR LOS PAISES EN DESARROLLO, EN MATERIA DE ALERTA TEMPRANA, REDUCCION DE RIESGOS Y GESTION DE RIESGOS PARA LA SALUD NACIONAL Y MUNDIAL</t>
  </si>
  <si>
    <t>12,- PRODUCCION Y CONSUMO RESPONSABLES</t>
  </si>
  <si>
    <t>GARANTIZAR MODALIDADES DE CONSUMO Y PRODUCCION SOSTENIBLES</t>
  </si>
  <si>
    <t>DE AQUÍ A 2030, LOGRAR LA GESTION SOSTENIBLE Y EL USO EFICIENTE DE RECURSOS NATURALES.</t>
  </si>
  <si>
    <t>DE AQUÍ A 2030, REDUCIR EL IMPACTO AMBIENTAL NEGATIVO PER CAPITA DE LAS CIUDADES, INCLUSO PRESTANDO ESPECIAL ATENCION A LA CALIDAD DEL AIRE Y LA GESTION DE LOS DESECHOS MUNICIPALES Y DE OTRO TIPO.</t>
  </si>
  <si>
    <t>1,- FIN DE LA POBRESA</t>
  </si>
  <si>
    <t>PONER FIN A LA POBREZA EN TODAS SUS FORMAS EN TODO EL MUNDO</t>
  </si>
  <si>
    <t>IMPLEMENTAR A NIVEL NACIONAL SISTEMAS Y MEDIDAS APROPIADAS DE PROTECCION SOCIAL PARA TODOS, INCLUIDO NIVELES MINIMOS, Y, DE AQUÍ A 2030 LOGRAR UNA AMPLIA COBERTURA DE LAS PERSONAS POBRES Y VULNERABLES.</t>
  </si>
  <si>
    <t>DE AQUÍ A 2020, REDUCIR A LA MITAD EL NUMERO DE MUERTES Y LESIONES CAUSADAS POR ACCIDENTES DE TRAFICO EN EL MUNDO.</t>
  </si>
  <si>
    <t>APOYAR LOS VINCULOS ECOOMICOS, SOCIALES Y AMBIENTALES POSITIVOS ENTRE LAS ZONAS URBANAS, PERIURBANAS Y RURALES FORTALECIENDO LA PLANIFICACION DE DESARROLLO NACIONAL Y REGIONAL.</t>
  </si>
  <si>
    <t>6,- AGUA LIMPIA Y SANEAMIENTO</t>
  </si>
  <si>
    <t>GARANTIZAR LA DISPONIBILIDAD DE AGUA Y SU GESTION SOSTENIBLE Y EL SANEAMIENTO PARA TODOS.</t>
  </si>
  <si>
    <t>DE AQUÍ A 2030, LOGRAR EL ACCESO A SERVICIOS DE SANEAMIENTO E IHIGIENE ADECUADOS Y EQUITATIVOS PARA TODOS Y PONER FIN A LA DEFECACION AL AIRE LIBRE, PRESTANDO ESPECIAL ATENCION A LA NECESIDAD DE LAS MUJERES Y LA NIÑAS Y LAS PERSONAS EN SITUACIONES DE VULNERABILIDAD.</t>
  </si>
  <si>
    <t>OBJETIVO DE PLAN NACIONAL DE DESARROLLO, CREACION DE OPORTUNIDADES</t>
  </si>
  <si>
    <t>POTENCIAR LAS CAPACIDADES DE LA CIUDADANIA Y PROMOVER UNA EDUCACION INNOVADORA, INCLUSIVA Y DE CALIDAD EN TODOS LOS NIVELES</t>
  </si>
  <si>
    <t>Incrementar el número de personas tituladas de educación superior técnica y tecnológica de 23 274 a 28 756.</t>
  </si>
  <si>
    <t xml:space="preserve">Proteger a las familias, garantizar sus derechos y servicios, erradicar la pobreza y promover la inclusión social. </t>
  </si>
  <si>
    <t>Reducir el déficit habitacional de vivienda del 58% al 48,44%.</t>
  </si>
  <si>
    <t>Incrementar el porcentaje de personas cubiertas por alguno de los regímenes de seguridad social pública contributiva del 37,56% al 41,73%.</t>
  </si>
  <si>
    <t>Incrementar y fomentar de manera inclusiva, las oportunidades d empleo y las  
condiciones laborales.</t>
  </si>
  <si>
    <t>incrementar la tasa de empleo adecuado del 30,41% al 50%.</t>
  </si>
  <si>
    <t>Disminuir la tasa de trabajo infantil (de 5 a 14 años) de 6,10% a 4,42%.</t>
  </si>
  <si>
    <t>Garantizar la seguridad ciudadana, orden público y gestión de riesgos</t>
  </si>
  <si>
    <t>Incrementar el nivel de eficiencia en la gestión de identificación del riesgo ejecutada por el sistema nacional descentralizado de gestión de riesgos (SNDGR) del 76.36% al 84%.</t>
  </si>
  <si>
    <t>fortalecer las capacidades del Estado con énfasis en la administración de justicia y eficiencia en los procesos de regulación y control, con independencia y autonomía</t>
  </si>
  <si>
    <t>Los GAD Municipales incrementan su capacidad operativa de 18.03 a 22.03 puntos en promedio.</t>
  </si>
  <si>
    <t>fomentar la productividad y competitividad en los sectores agrícola, industrial,  
acuícola y pesquero, bajo el enfoque de la economía circular</t>
  </si>
  <si>
    <t>Aumentar el rendimiento de la productividad agrícola nacional de 117,78 a 136,85 tonelada/ Hectárea (t/Ha).</t>
  </si>
  <si>
    <t xml:space="preserve">Potenciar las capacidades de la ciudadanía y promover una educación innovadora, inclusiva y de calidad en todos los niveles. </t>
  </si>
  <si>
    <t>Incrementar el número de estudiantes matriculados en educación superior en las modalidades a distancia y en línea de 78 076 a 125 417.</t>
  </si>
  <si>
    <t>Conservar, restaurar, proteger y hacer un uso sostenible de los recursos naturales</t>
  </si>
  <si>
    <t>Mantener la proporción de territorio nacional bajo conservación o manejo ambiental en 16.45%.</t>
  </si>
  <si>
    <t>Reducir la tasa de pobreza extrema por ingresos de 15,44% al 10,76%.</t>
  </si>
  <si>
    <t>MANTENIMIENTO PARA LA ILUMINACION DE ESPACIOS PUBLICOS DEL CANTON</t>
  </si>
  <si>
    <t xml:space="preserve"> Fortalecer los liderazgos locales para lograr un ejercicio real del empoderamiento, derechos y obligaciones ciudadanas generandoVla valoración del medio ambiente, desarrollo económico, cuidando de su cultura y patrimonio, disminuyendo las desiguales e inequidades.</t>
  </si>
  <si>
    <t>NUEVO AMANECER</t>
  </si>
  <si>
    <t>21 de agosto del 2024</t>
  </si>
  <si>
    <t>Mantenimiento a la vía de acceso a la ciudadela</t>
  </si>
  <si>
    <t>LOURDES BAJO</t>
  </si>
  <si>
    <t>MEJORAR LA ESCALERA O ESCALINATA (CAMINO PUBLICO) EXISTENTE</t>
  </si>
  <si>
    <t>MEJORAR LA VIA DE ACCESO A LA CIUDADELA DESDE LA CALLE LAS CALERAS</t>
  </si>
  <si>
    <t>SAN JACINTO</t>
  </si>
  <si>
    <t>CONSTRUCCION DE CUBIERTA DE CANCHA DE USO MULTIPLE</t>
  </si>
  <si>
    <t>BARRIO MOLANA</t>
  </si>
  <si>
    <t>ASFALTADO DE VIA ANTIGUA Y SUS CALLES TRANSVERSALES</t>
  </si>
  <si>
    <t>ASFALTADO DE VIA QUE CONDUCE A CAMAL PRIVADO DEL SR APOLO.</t>
  </si>
  <si>
    <t>ILUMINACION DE CALLES DE LA ZONA</t>
  </si>
  <si>
    <t>ALCANTARILLADO DE QUEBRADA EXISTENTE</t>
  </si>
  <si>
    <t>CANCHA Y AREA VERDE CON SU CASA COMUNAL.</t>
  </si>
  <si>
    <t>SITIO LA CRUZ</t>
  </si>
  <si>
    <t>MEJORAMIENTO Y SU ASFALTADO DE VIA DE ACCESO AL SITIO</t>
  </si>
  <si>
    <t>IMPLEMENTACION DE SISTEMA DE AGUA POTABLE PARA EL SECTOR</t>
  </si>
  <si>
    <t>READECUACION DE CASA COMUNAL</t>
  </si>
  <si>
    <t>BARRIO SAN JOSE</t>
  </si>
  <si>
    <t>CONSTRUCCION DE CUBIERTA DE LA CANCHA DE BARRIO.</t>
  </si>
  <si>
    <t>SAN ROQUITO</t>
  </si>
  <si>
    <t>IMPLEMENTACION DE SISTEMA DE AGUA POTABLE EN COMUNION CON PROYECTO SAN JACINTO</t>
  </si>
  <si>
    <t>CONSTRUCCION DE CUNETAS DE VIA PRINCIPAL EN TRAMO FALTANTE</t>
  </si>
  <si>
    <t>AMPLIACION DE CAPILLA</t>
  </si>
  <si>
    <t>CIUDADELA VALPARAISO</t>
  </si>
  <si>
    <t>EMBAULADO DE QUEBRADA LATERAL</t>
  </si>
  <si>
    <t>ADAECENTAMIENTO DE PARQUE DE CIUDADELA</t>
  </si>
  <si>
    <t>ADECENTAMIENTO DE ACERAS Y BORDILLOS</t>
  </si>
  <si>
    <t>REUBICACION DE CAMAL MUNICIPAL</t>
  </si>
  <si>
    <t>ALUMBRADO PUBLICO</t>
  </si>
  <si>
    <t>CIUDADELA 28 DE MAYO</t>
  </si>
  <si>
    <t xml:space="preserve">CONSTRUCCION CANCHA DE CIUDADELA </t>
  </si>
  <si>
    <t>CIUDADELA VILLA ELVITA</t>
  </si>
  <si>
    <t>SEÑALETICA VEHICULAR PARA EL SECTOR</t>
  </si>
  <si>
    <t>ILUMINACION DE CALLES Y AREAS VERDES</t>
  </si>
  <si>
    <t>PARADA DE BUSES EN VIA ESTATAL A LA ALTURA DEL HOSPITAL LUIS MOSCOSO</t>
  </si>
  <si>
    <t>CUBIERTA SOBRE CANCHAS DEPORTIVAS EXISTENTES</t>
  </si>
  <si>
    <t>SABADO 24 DE AGOSTO DEL 2024 COMUNIDADES RURALES</t>
  </si>
  <si>
    <t>PARROQUIA LA BOCANA</t>
  </si>
  <si>
    <t>24 de agosto del 2024</t>
  </si>
  <si>
    <t>CUBIERTA EN CANCHA EXISTENTE DE USO MULTIPLE AL INGRESO A LA PARROQUIA</t>
  </si>
  <si>
    <t>REMODELACION DE PARQUE CENTRAL EXISTENTE (REGENERACION)</t>
  </si>
  <si>
    <t>INCREMENTO DE ASIGNACIÓN ANUAL PARA PROYECTOS DE INVERSIÓN A US $40 000,00</t>
  </si>
  <si>
    <t>MEJORAMIENTO DE VIALIDAD RURAL EN CONVENIO TRIPARTITO</t>
  </si>
  <si>
    <t>PARROQUIA SARACAY</t>
  </si>
  <si>
    <t>ASFALTADO DE CENTROS POBLADOS DE LA PARROQUIA EN CONVENIO CON GAD PROVINCIAL</t>
  </si>
  <si>
    <t xml:space="preserve">CONSTRUCCION DE NUEVO POZO SEPTICO O DAR MANTENIMIENTO AL EXISTENTE </t>
  </si>
  <si>
    <t>PARROQUIA PIEDRAS</t>
  </si>
  <si>
    <t>CUBIERTA EN CANCHA EXISTENTE DE USO MULTIPLE E SITIO EL RECUERDO</t>
  </si>
  <si>
    <t>CONSTRUCCION DE NUEVOS POZOS SEPTICOS DE PIEDRAS Y EL CARMEN</t>
  </si>
  <si>
    <t>AMPLIACION DE LA VIA DESDE EL SITIO EL CARMEN HASTA LOS LOBOS</t>
  </si>
  <si>
    <t>SITIO LAS COLINAS DE LA PARROQUIA PIEDRAS</t>
  </si>
  <si>
    <t>COLOCACION DE POSTES DE ALUMNBRADO PUBLICO</t>
  </si>
  <si>
    <t>CONSTRUCCIONDE SISTEMA DE ALCANTARILLADO PARA EL SITIO</t>
  </si>
  <si>
    <t>MEJORAMIENTO DE LA VIA DE INGRESO A SITIO.</t>
  </si>
  <si>
    <t>SITIO EL CARMEN DE LA PARROQUIA PIEDRAS</t>
  </si>
  <si>
    <t xml:space="preserve">CONSTRUCCION DE NUEVO POZOS SEPTICO O DAR MANTENIMIENTO AL EXISTENTE </t>
  </si>
  <si>
    <t>MEJORAMIENTO DE LA VIA DE INGRESO A SITIO EL OSO INCLUYE ALCANTARILLADO PLUVIAL</t>
  </si>
  <si>
    <t>SITIO EL RECUERDO DE LA PARROQUIA PIEDRAS</t>
  </si>
  <si>
    <t>COSNTRUCCION DE ALCANTARILLADO SANITARIO DEL SITIO</t>
  </si>
  <si>
    <t>CONSTRUCCION DE CUBIERTA SOBRE CANCHA EXISTENTE</t>
  </si>
  <si>
    <t>SITIO LAS PAMPAS DE LA PARROQUIA LA BOCANA</t>
  </si>
  <si>
    <t>MEJORAMIENTO DE LA VIA DE INGRESO A SITIO EL ARENAL INCLUYE ALCANTARILLADO PLUVIAL</t>
  </si>
  <si>
    <t>SITIO CAMARONES DE LA PARROQUIA SARACAY</t>
  </si>
  <si>
    <t>ASFALTADO DE CALLES DEL SECTOR</t>
  </si>
  <si>
    <t>ASFALTADO DE VIA DESDE CAMARONES HASTA EL SITIO DAMAS</t>
  </si>
  <si>
    <t>SITIO EL ARENAL DE LA PARROQUIA LA BOCANA</t>
  </si>
  <si>
    <t>ELABORACION DE PROYECTO TURISTICO EN SITIO RIVERA DE LOS VENCEJOS</t>
  </si>
  <si>
    <t>SITIO SANTA TERESITA DE LA PARROQUIA LA BOCANA</t>
  </si>
  <si>
    <t>GESTION PARA QUE LAS INSTALACIONES O PREDIO DE LA ESCUELA PASEN A NOMBRE DEL GAD</t>
  </si>
  <si>
    <t>MEJORAMIENTO DE LA VIA  A SAN MARTIN</t>
  </si>
  <si>
    <t>GESTION PARA COLOCACION DE ALUMBRADO PUBLICO DE SITIO SAN MARTIN</t>
  </si>
  <si>
    <t>SITIO LAS APLMAS DE LA PARROQUIA SARACAY</t>
  </si>
  <si>
    <t>MEJORAMIENTO Y ASFALTADO DE VIA DE INGRESO A COLISEO E IGLESIA</t>
  </si>
  <si>
    <t>ADECUACION DE AREA DE COCINA Y COMEDOR DEL COLISEO EXISTENTE</t>
  </si>
  <si>
    <t>SITIO JARCAPILLA DE LA PARROQUIA MOROMORO</t>
  </si>
  <si>
    <t>MEJORAMIENTO Y ALCANTARILLADO DE VIA DE INGRESO A SITIO</t>
  </si>
  <si>
    <t>PAVIMENTACION DE CALLE CENTRAL DEL SITIO</t>
  </si>
  <si>
    <t>CONSTRUCCION DE CANCHA PARA COMUNIDAD</t>
  </si>
  <si>
    <t>CONSTRUCCION DE PARQUE DE CENTRO POBLADO</t>
  </si>
  <si>
    <t>SITIO PALOSOLO DE LA PARROQUIA MOROMORO</t>
  </si>
  <si>
    <t>CONSTRUCCION DE COLISEO PARA LA COMUNIDAD</t>
  </si>
  <si>
    <t>CONSTRUCCION DE SISTEMA DE ALCANTARILLADO SANITARIO</t>
  </si>
  <si>
    <t>SITIO PUEBLO NUEVO DE LA PARROQUIA CENTRAL MOROMORO</t>
  </si>
  <si>
    <t>MEJORAMIENTO DE CALLE DE ACCESO QUE CONECTA CON CENTRO DE SALUD</t>
  </si>
  <si>
    <t>GESTIONAR PARA LA ADQUISICIÓN DE LOTE DE TERRENO PARA LA COMUNIDAD</t>
  </si>
  <si>
    <t>CONSTRUCCION DE ALCANTARILLADO SANITARIO DEL CENTRO PARROQUIAL</t>
  </si>
  <si>
    <t>CONSTRUCCION DE RETEN POLICIAL EN EL SITIO BUENAVENTURA</t>
  </si>
  <si>
    <t>GESTIONAR PARA LA DESCONTAMINACION DEL RIO MOROMORO Y SUS AFLUENTES</t>
  </si>
  <si>
    <t>BARRIO MACHALA DE LA PARROQUIA CENTRAL MOROMORO</t>
  </si>
  <si>
    <t>MEJORAMIENTO DE ACCESO AL RIO PARA LOS TURISTAS</t>
  </si>
  <si>
    <t>GESTIONAR PARA LA CONSTRUCCION DE LA VIA MOROMORO- JARCAPILLA-BALSAS</t>
  </si>
  <si>
    <t>PROMOVER LAS ACTIVIDADES DEPORTIVAS POR MEDIO DE LA ESCUELA DE FUTBOL DE LA PARROQUIA</t>
  </si>
  <si>
    <t>LUNES 26 DE AGOSTO DEL 2024 COMUNIDADES DEL ESTE, OESTE DE LA CABECERA CANTONAL Y SECTOR PRODUCTIVO</t>
  </si>
  <si>
    <t>SECTOR PRODUCTIVO</t>
  </si>
  <si>
    <t>26 de agosto del 2024</t>
  </si>
  <si>
    <t>GESTIONAR ANTE EL GAD PROVINCIAL LA INCORPORACION AL PDOT PROVINCIAL DE LA INVERSION EN</t>
  </si>
  <si>
    <t>LAS COMPETENCIAS EXCLUSIVAS DEL MISMO Y QUE CORRESPONDEN AL SECTOR AGRICOLA DEL CANTON</t>
  </si>
  <si>
    <t>LA GESTION Y PROMOCION DE LA INVERSION DE LOS PROCESOS DE DOTACION DE ALIMENTOS PARA</t>
  </si>
  <si>
    <t>LA POBLACION DEL CANTON, YA SEA EN CONVENIO CON LAS INSTITUCIONES A CARGO.</t>
  </si>
  <si>
    <t>CDLA JAIME ROLDOS DE CABECERA CANTONAL</t>
  </si>
  <si>
    <t>MEJORAMIENTO DE CANCHA DEPORTIVA DE LA CIUDADELA</t>
  </si>
  <si>
    <t>ELABORACION DE LA URNA UBICADA AL INGRESO DE LA CIUDADELA</t>
  </si>
  <si>
    <t xml:space="preserve">CONSTRUCCION DE ALCANTARILLADO SANITARIO PARA LA ZONA </t>
  </si>
  <si>
    <t>MANTENIMIENTO DE LA CALLE ROGELIO SANGURIMA</t>
  </si>
  <si>
    <t>PARROQUIA URBANA PIÑAS GRANDE</t>
  </si>
  <si>
    <t>ELABORACION DE PROYECTO Y CONSTRUCCION DE COLISEO DE LA PARROQUIA.</t>
  </si>
  <si>
    <t>CDLA EL BOSQUE DE CABECERA CANTONAL</t>
  </si>
  <si>
    <t>ELABORACION DE LOS ESTUDIOS TECNICOS PARA RESTRUCTURACION DE LA CIUDADELA</t>
  </si>
  <si>
    <t>CONSTRUCCION DE MURO DE CONTENCION EN CALLE DE INGRESO</t>
  </si>
  <si>
    <t>ASFALTADO DE VIA DE ACCESO A SECTOR NORTE DE CIUDADELA</t>
  </si>
  <si>
    <t>CONSTRUCCION DE ALCANTARILLADO SANITARIO Y PLUVIAL DE CIUDADELA</t>
  </si>
  <si>
    <t>CONSTRUCCION DE ESCALINATA QUE CONECTA LA CALLE 8 DE NOVIEMBRE Y CIUDADELA</t>
  </si>
  <si>
    <t>SEÑALETICA HORIZONTAL Y VERTICAL PARA INGRESO A CIUDADELA</t>
  </si>
  <si>
    <t>ELABORACION DE PROYECTO DE CASA COMUNAL Y SU CONSTRUCCION</t>
  </si>
  <si>
    <t>CDLA EL PRADO DE CABECERA CANTONAL</t>
  </si>
  <si>
    <t>ELABORACION DE PROYECTO DE CASA COMUNAL PARA GESTIONAR EL PASE DE BIEN DE ESCUELA A LA COMUNIDAD</t>
  </si>
  <si>
    <t>CONSTRUCCION DE ACERAS DESDE URNA DE SAN JOSE HASTA EL INGRESO LA FLORIDA</t>
  </si>
  <si>
    <t>ADQUISICION DE TERRENOS PARA SER UTILIZADOS COMO PARQUEADEROS JUNTO A CANCHA</t>
  </si>
  <si>
    <t>SEÑALIZACION VIAL HORIZONTAL Y VERTICAL DE LA VIA E-585</t>
  </si>
  <si>
    <t>ESTUDIOS DE SUELOS PARA EL SECTOR DE VIA DONDE OCURREN ASENTAMIENTOS</t>
  </si>
  <si>
    <t>CDLA JUAN PABLO SEGUNDO DE CABECERA CANTONAL</t>
  </si>
  <si>
    <t>CONSTRUCCION DE ALCANTARILLA DE CALLE QUE CONECTA CON SECTOR PIÑAS GRANDE</t>
  </si>
  <si>
    <t>CONSTRUCCION DE AREAS VERDES EN LA CIUDADELA</t>
  </si>
  <si>
    <t xml:space="preserve">PARROQUIA URBANA LA SUSAYA </t>
  </si>
  <si>
    <t>CONSTRUCCION DE MURO Y SU NUEVA ALCANTARILLA QUE CRUZA LA QUEBRADA DEL MISMO NOMBRE</t>
  </si>
  <si>
    <t>CONSTRUCCION DE TARIMA DE LA CANCHA DEPORTIVA</t>
  </si>
  <si>
    <t>ADQUISICION DE TERRENO Y CONSTRUCCION DE CASA COMUNAL</t>
  </si>
  <si>
    <t>CUBIERTA DE CANCHA DEPORTIVA DE USO MULTIPLE</t>
  </si>
  <si>
    <t>CIUDADELA GUIRICUÑA DE CABECERA CANTONAL</t>
  </si>
  <si>
    <t>CONSTRUCCION DE ALCANTARILLADO SANITARIO JUNTO A QUEBRADA DON VALLE</t>
  </si>
  <si>
    <t>REMODELACION DE PARQUE EXISTENTE Y SUS ALREDEDORES</t>
  </si>
  <si>
    <t>ILUMINACION DE ESCALINATA PADRE JUVENAL JARAMILLO</t>
  </si>
  <si>
    <t xml:space="preserve">MANTENIMIENTO Y LIMPIEZA DE CUNETAS </t>
  </si>
  <si>
    <t>REASFALTADO DE LA CALLE 8 DE NOVIEMBRE</t>
  </si>
  <si>
    <t>CIUDADELA MARISCAL SUCRE DE CABECERA CANTONAL</t>
  </si>
  <si>
    <t>MEJORAMIENTO DE ESCALINATAS EXISTENTES  (5 UNIDADES)</t>
  </si>
  <si>
    <t>ESTUDIOS DE SUELOS PARA LA SOLUCION DEFINITIVA DE ASENTAMIENTO UBICADO EN LA CALLE</t>
  </si>
  <si>
    <t>10 DE AGOSTO.</t>
  </si>
  <si>
    <t>CIUDADELA 12 DE OCTUBRE DE CABECERA CANTONAL</t>
  </si>
  <si>
    <t>CONSTRUCCION DE ACERAS UBICADA EN LAS CALLES 8 DE NOVIEMBRE Y CALLE S/N.</t>
  </si>
  <si>
    <t>CONSTRUCCION DE ACERAS, BORDILLOS Y CUNETAS DE SECTOR</t>
  </si>
  <si>
    <t>MEJORAMIENTO DE LA CANCHA DE USO MULTIPLE</t>
  </si>
  <si>
    <t xml:space="preserve">COLOCACION DE TUBERIAS PARA ALCANTARILLADO SANITARIO EXISTENTE QUE INCLUYE NUEVO </t>
  </si>
  <si>
    <t>RECORRIDO Y SU CONEXIÓN A LA NUEVA RED.</t>
  </si>
  <si>
    <t>MARTES 27 DE AGOSTO DEL 2024 GRUPOS DE ATENCION PRIORITARIA</t>
  </si>
  <si>
    <t>DISCAPACIDADES</t>
  </si>
  <si>
    <t>27 de agosto del 2024</t>
  </si>
  <si>
    <t>ABG. FLAVIO BELTRAN SOLICITA EL MEJORAMIENTO DE ACERAS CONFORME A LOS REQUERIMIENTOS</t>
  </si>
  <si>
    <t>ADECUACION DE PALACIO MUNICIPAL PARA MEJORAR LA MOVILIDAD INTERNA Y SUS ALREDEDORES</t>
  </si>
  <si>
    <t xml:space="preserve">PROMOCION DE PLAZAS DE TRABAJO CONFORME A LO QUE DETERMINA LA LEY ASI INTEGRAR A LAS </t>
  </si>
  <si>
    <t>PERSONAS CON DISCAPACIDAD.</t>
  </si>
  <si>
    <t>PROGRAMA ADULTO MAYOR CON DISPACIDAD</t>
  </si>
  <si>
    <t>CONFORME A LO ESTABLECIDO POR LEY APOYAR A LOS GRUPOS DE DISCAPACIDAD</t>
  </si>
  <si>
    <t>TRABAJO DIGNO INCLUYENTE COMO OBJETIVO FUNDAMENTAL</t>
  </si>
  <si>
    <t>PROYECTO SOCIAL ADULTO MAYOR</t>
  </si>
  <si>
    <t>APORTE PARA LA OBTENCION DE MATERIALES EN LAS DIVERSAS ACTIVIDADES EN MANUALDADES</t>
  </si>
  <si>
    <t>CREACION DE TERAPIAS GRUPALES E INDIVIDUALES</t>
  </si>
  <si>
    <t>ESCUELA SOR EUFEMIA MOSCOSO</t>
  </si>
  <si>
    <t>CONSTRUCCION DE CERRAMIENTO LATERAL LADO OESTE JUNTO A UPC.</t>
  </si>
  <si>
    <t>REPRESENTANTE DE PROYECTO MUNICIPAL PARA PERSONAS NO VIDENTES</t>
  </si>
  <si>
    <t xml:space="preserve">ADQUISICIÓN DE TERRENO, ELABORACION DE PROYECTO Y SU COSNTRUCCION PARA EL CENTRO DE </t>
  </si>
  <si>
    <t>EDUCACION PARA PERSONAS CON DISCAPACIDAD VISUAL.</t>
  </si>
  <si>
    <t>ADQUISICION DE MATERAILES DIDACTICOS PARA LAS CLASES.</t>
  </si>
  <si>
    <t>ASOSIACION DE JUBILADOS Y PENSIONISTAS DE CANTON PIÑAS</t>
  </si>
  <si>
    <t xml:space="preserve">ADECCENTAMIENTO DE LA EDIFICACION DE LA ASOCIACIÓN DE JUBILADOS DEL CANTON PIÑAS EN </t>
  </si>
  <si>
    <t>TRABJOS DE MANTENIMIENTO DE PINTURA Y DEMÁS.</t>
  </si>
  <si>
    <t>ADECUACION DE ALCANTARILLAS EN ENTRADA A LA CIUDADELA FLORIDA</t>
  </si>
  <si>
    <t>SABADO 31 DE AGOSTO DEL 2024 COMUNIDADES RURALES</t>
  </si>
  <si>
    <t>PARROQUIA SAN ROQUE</t>
  </si>
  <si>
    <t>31 de agosto del 2024</t>
  </si>
  <si>
    <t>MANTENIMIENTO DE VIALIDAD RURAL</t>
  </si>
  <si>
    <t>ARREGLO DE VIA DE INRESO A MOCHATA SON APROXIMADAMENTE 60 m.</t>
  </si>
  <si>
    <t>QUEBRADA EN CABECERA PARRQOUIAL ATRÁS DE ESCUELA COLOCACION DE ALCANTARILLA</t>
  </si>
  <si>
    <t>CUBIERTA PARA CANCHA DEL SITIO TARAPAL</t>
  </si>
  <si>
    <t>ASFALTADO DE LA VIA DESDE TARAPAL HASTA DOBLADILLO</t>
  </si>
  <si>
    <t>CDOTACION DEL SERVICIO DE AGUA POTABLE PARA EL SITIO TARAPAL</t>
  </si>
  <si>
    <t>ILUMINACION DE LA VIA DE INGRESO A SITIO MOCHATA</t>
  </si>
  <si>
    <t>SEÑALIZACION VIAL DE VIA EN SITIO MOCHATA</t>
  </si>
  <si>
    <t>CONSTRUCCION DE CASA COMUNAL PARA EL SITIO MOCHATA</t>
  </si>
  <si>
    <t>CANALIZACION Y ALCANTARILLADO SANITARIO DEL SITIO MOCHATA</t>
  </si>
  <si>
    <t>ARREGLO DE VIA EN SITIO CURITEJO QUE SE ENCUENTRA EN MAL ESTADO</t>
  </si>
  <si>
    <t>SITIO LOMA LARGA DE PARROQUIA SAN ROQUE</t>
  </si>
  <si>
    <t xml:space="preserve">AMPLIACION Y MEJORAMIENTO DE VIA DE INGRESO </t>
  </si>
  <si>
    <t>ILUMINACION DE VIA PÚBLICA DE INGRESO A LOMA LARGA</t>
  </si>
  <si>
    <t>CLUB 26 DE ENERO DE PARROQUIA SAN ROQUE</t>
  </si>
  <si>
    <t>ADQUISICION DE TERRENO DE PROPIEDAD DE MINISTERIO DE EDUCACION PARA PROYECTO DE COLISEO</t>
  </si>
  <si>
    <t>SITIO DOBLADILLO DE PARROQUIA SAN ROQUE</t>
  </si>
  <si>
    <t>CULMINACION DE PROYECTO DE CASA COMUNAL</t>
  </si>
  <si>
    <t>ARREGLO DE ALCANTARILLA EXISTENTE DE VIA DOBLADILLO- TARAPAL</t>
  </si>
  <si>
    <t>SITIO GUAYABAL DE PARROQUIA RURAL PIÑAS</t>
  </si>
  <si>
    <t>CONSTRUCCION DE PROYECTO DE CASA COMUNAL</t>
  </si>
  <si>
    <t>ARREGLO DE ALCANTARILLA EXISTENTE DE VIA QUE AFECTA A VIVIENDAS DE SECTOR</t>
  </si>
  <si>
    <t>INSTALACION DE 2 BANCAS FRENTE A IGLESIA</t>
  </si>
  <si>
    <t>SITIO PIEDRA BLANCA DE PARROQUIA RURAL PIÑAS</t>
  </si>
  <si>
    <t>COSNTRUCCION DE ALCANTARILLADO SANITARIO PARA EL SITIO</t>
  </si>
  <si>
    <t>CONSTRUCCION DE UN PUENTE QUE CONECTA A LA VÍA PIÑAS - PORTOVELO</t>
  </si>
  <si>
    <t>SITIO CALERA GRANDE DE PARROQUIA RURAL PIÑAS</t>
  </si>
  <si>
    <t>CONSTRUCCION DE LA CUBIERTA DE CANCHA DE USO MULTIPLE</t>
  </si>
  <si>
    <t>CONSTRUCCION DE LA RED DE AGUA POTABLE PARA EL SITIO</t>
  </si>
  <si>
    <t>SITIO EL TRIGAL DE PARROQUIA RURAL PIÑAS</t>
  </si>
  <si>
    <t>ALUMBRADO PUBLICO PARA EL SECTOR, YA QUE EL EXISTENTE SE ENCUENTRA EN MAL ESTADO</t>
  </si>
  <si>
    <t>GESTIONAR PARA REALIZAR LA REPARACION DE LA VIA PIÑAS-ATAHUALPA EN EL SITIO EL BOTADERO</t>
  </si>
  <si>
    <t>PERIODO DESDE 1 DE ENERO 2025 AL 31 DE DICIEMBRE 2025</t>
  </si>
  <si>
    <t>POA - PROYECTOS DE INVERSION</t>
  </si>
  <si>
    <t>CURSOS VACAIONALES 2025</t>
  </si>
  <si>
    <t>ACTUALIZACION Y AUTOMATIZACION DE LA INFORMACION CATASTRAL DE LOS PREDIOS URBANOS Y RURALES DEL CANTÓN PIÑAS.</t>
  </si>
  <si>
    <t>CONSTRUCCION, MANTENIMIENTO Y REPARACION DE COLECTORES, CUNETAS Y ALCANTARILLAS.</t>
  </si>
  <si>
    <t>CONSTRUCCION DE PARQUE EN EL SITIO CALERA</t>
  </si>
  <si>
    <t>CONSTRUCCION DE SALTOS HIDRAULIOS EN EL CANTON</t>
  </si>
  <si>
    <t>CONSTRUCCION DE CANCHAS DEPORTIVAS</t>
  </si>
  <si>
    <t>BRINDAR A LA CIUDADANIA EL ACCESO A LA RECREACION, DEPORTE POR MEDIO DE INFRAESTRUCTURA MUNICIPAL.</t>
  </si>
  <si>
    <t>REHABILITACION Y MEJORAMIENTO DE VIAS DEL CANTON PIÑAS</t>
  </si>
  <si>
    <t>CONSTRUCCION DE PLANTA DE AGUA POTABLE, REDES DE DISTRIBUCION Y TANQUE DE RESERVA EN LOS BARRIOS SAN JACINTO, SAN ROQUITO Y LA CRUZ (ETAPA I)</t>
  </si>
  <si>
    <t xml:space="preserve"> CONFORME A LA COMPETENCIA, Brindar a la ciudadania salubridad con la IMPLEMENTACION DE PROYECTOS DE AGUA POTABLE PARA EL CANTON.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</si>
</sst>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$&quot;* #,##0.00_ ;_ &quot;$&quot;* \-#,##0.00_ ;_ &quot;$&quot;* &quot;-&quot;??_ ;_ @_ "/>
    <numFmt numFmtId="164" formatCode="_([$$-300A]\ * #,##0.00_);_([$$-300A]\ * \(#,##0.00\);_([$$-300A]\ * &quot;-&quot;??_);_(@_)"/>
    <numFmt numFmtId="165" formatCode="&quot;$&quot;#,##0.00;[Red]&quot;$&quot;#,##0.00"/>
    <numFmt numFmtId="166" formatCode="&quot;$&quot;#,##0.00"/>
    <numFmt numFmtId="167" formatCode="_(&quot;$ &quot;* #.##0.00_);_(&quot;$ &quot;* \(#.##0.00\);_(&quot;$ &quot;* \-??_);_(@_)"/>
    <numFmt numFmtId="168" formatCode="&quot;$&quot;#.##0.00;[Red]&quot;$&quot;#.##0.00"/>
  </numFmts>
  <fonts count="22" x14ac:knownFonts="1"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b/>
      <sz val="8"/>
      <name val="Arial Narrow"/>
      <family val="2"/>
    </font>
    <font>
      <b/>
      <sz val="10"/>
      <color theme="1"/>
      <name val="Arial Narrow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indexed="8"/>
      <name val="Calibri"/>
      <family val="2"/>
    </font>
    <font>
      <sz val="9"/>
      <color rgb="FF000000"/>
      <name val="Arial"/>
      <family val="2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44" fontId="13" fillId="0" borderId="0" applyFont="0" applyFill="0" applyBorder="0" applyAlignment="0" applyProtection="0"/>
    <xf numFmtId="167" fontId="17" fillId="0" borderId="0" applyFill="0" applyBorder="0" applyAlignment="0" applyProtection="0"/>
  </cellStyleXfs>
  <cellXfs count="216">
    <xf numFmtId="0" fontId="0" fillId="0" borderId="0" xfId="0"/>
    <xf numFmtId="0" fontId="0" fillId="0" borderId="8" xfId="0" applyBorder="1"/>
    <xf numFmtId="0" fontId="12" fillId="0" borderId="0" xfId="0" applyFont="1"/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165" fontId="12" fillId="0" borderId="8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left" vertical="center" wrapText="1"/>
    </xf>
    <xf numFmtId="0" fontId="12" fillId="0" borderId="8" xfId="0" applyFont="1" applyBorder="1" applyAlignment="1" applyProtection="1">
      <alignment horizontal="center" vertical="center" wrapText="1"/>
      <protection locked="0"/>
    </xf>
    <xf numFmtId="0" fontId="12" fillId="0" borderId="8" xfId="0" applyFont="1" applyBorder="1" applyAlignment="1" applyProtection="1">
      <alignment vertical="center" wrapText="1"/>
      <protection locked="0"/>
    </xf>
    <xf numFmtId="0" fontId="12" fillId="0" borderId="8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/>
    <xf numFmtId="9" fontId="12" fillId="0" borderId="8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wrapText="1"/>
    </xf>
    <xf numFmtId="0" fontId="12" fillId="0" borderId="8" xfId="0" applyFont="1" applyBorder="1" applyAlignment="1">
      <alignment vertical="center" wrapText="1"/>
    </xf>
    <xf numFmtId="166" fontId="14" fillId="5" borderId="8" xfId="2" applyNumberFormat="1" applyFont="1" applyFill="1" applyBorder="1" applyAlignment="1" applyProtection="1">
      <alignment horizontal="center" vertical="center" wrapText="1"/>
    </xf>
    <xf numFmtId="165" fontId="20" fillId="0" borderId="8" xfId="0" applyNumberFormat="1" applyFont="1" applyBorder="1" applyAlignment="1">
      <alignment horizontal="center" vertical="center"/>
    </xf>
    <xf numFmtId="166" fontId="14" fillId="5" borderId="15" xfId="2" applyNumberFormat="1" applyFont="1" applyFill="1" applyBorder="1" applyAlignment="1" applyProtection="1">
      <alignment horizontal="center" vertical="center" wrapText="1"/>
    </xf>
    <xf numFmtId="165" fontId="12" fillId="4" borderId="8" xfId="0" applyNumberFormat="1" applyFont="1" applyFill="1" applyBorder="1" applyAlignment="1">
      <alignment horizontal="center" vertical="center"/>
    </xf>
    <xf numFmtId="165" fontId="0" fillId="0" borderId="15" xfId="0" applyNumberFormat="1" applyBorder="1" applyAlignment="1">
      <alignment horizontal="center" vertical="center"/>
    </xf>
    <xf numFmtId="165" fontId="0" fillId="0" borderId="0" xfId="0" applyNumberFormat="1"/>
    <xf numFmtId="166" fontId="14" fillId="5" borderId="0" xfId="2" applyNumberFormat="1" applyFont="1" applyFill="1" applyBorder="1" applyAlignment="1" applyProtection="1">
      <alignment horizontal="center" vertical="center" wrapText="1"/>
    </xf>
    <xf numFmtId="166" fontId="14" fillId="0" borderId="15" xfId="2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right"/>
    </xf>
    <xf numFmtId="166" fontId="16" fillId="0" borderId="0" xfId="0" applyNumberFormat="1" applyFont="1" applyAlignment="1">
      <alignment horizontal="center"/>
    </xf>
    <xf numFmtId="168" fontId="0" fillId="0" borderId="8" xfId="0" applyNumberFormat="1" applyBorder="1"/>
    <xf numFmtId="166" fontId="0" fillId="0" borderId="8" xfId="0" applyNumberFormat="1" applyBorder="1" applyAlignment="1">
      <alignment horizontal="center" vertical="center"/>
    </xf>
    <xf numFmtId="165" fontId="12" fillId="0" borderId="15" xfId="0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5" fontId="12" fillId="0" borderId="0" xfId="0" applyNumberFormat="1" applyFont="1" applyAlignment="1">
      <alignment horizontal="center" vertical="center"/>
    </xf>
    <xf numFmtId="0" fontId="12" fillId="0" borderId="9" xfId="0" applyFont="1" applyBorder="1" applyAlignment="1">
      <alignment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8" xfId="0" applyFont="1" applyBorder="1" applyAlignment="1">
      <alignment horizontal="justify" vertical="center"/>
    </xf>
    <xf numFmtId="0" fontId="1" fillId="6" borderId="2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vertical="center" wrapText="1"/>
    </xf>
    <xf numFmtId="0" fontId="1" fillId="6" borderId="3" xfId="0" applyFont="1" applyFill="1" applyBorder="1" applyAlignment="1">
      <alignment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4" fontId="1" fillId="7" borderId="8" xfId="0" applyNumberFormat="1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vertical="top" wrapText="1"/>
    </xf>
    <xf numFmtId="164" fontId="1" fillId="7" borderId="9" xfId="0" applyNumberFormat="1" applyFont="1" applyFill="1" applyBorder="1" applyAlignment="1">
      <alignment horizontal="center" vertical="center" wrapText="1"/>
    </xf>
    <xf numFmtId="166" fontId="14" fillId="0" borderId="8" xfId="2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21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165" fontId="12" fillId="0" borderId="14" xfId="0" applyNumberFormat="1" applyFont="1" applyBorder="1" applyAlignment="1">
      <alignment horizontal="center" vertical="center"/>
    </xf>
    <xf numFmtId="0" fontId="0" fillId="0" borderId="28" xfId="0" applyBorder="1"/>
    <xf numFmtId="0" fontId="12" fillId="0" borderId="28" xfId="0" applyFont="1" applyBorder="1" applyAlignment="1">
      <alignment vertical="center" wrapText="1"/>
    </xf>
    <xf numFmtId="0" fontId="12" fillId="0" borderId="28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/>
    </xf>
    <xf numFmtId="166" fontId="14" fillId="5" borderId="28" xfId="2" applyNumberFormat="1" applyFont="1" applyFill="1" applyBorder="1" applyAlignment="1" applyProtection="1">
      <alignment horizontal="center" vertical="center" wrapText="1"/>
    </xf>
    <xf numFmtId="166" fontId="0" fillId="0" borderId="28" xfId="0" applyNumberFormat="1" applyBorder="1" applyAlignment="1">
      <alignment horizontal="center" vertical="center"/>
    </xf>
    <xf numFmtId="165" fontId="12" fillId="0" borderId="28" xfId="0" applyNumberFormat="1" applyFont="1" applyBorder="1" applyAlignment="1">
      <alignment horizontal="center" vertical="center"/>
    </xf>
    <xf numFmtId="9" fontId="12" fillId="0" borderId="28" xfId="0" applyNumberFormat="1" applyFont="1" applyBorder="1" applyAlignment="1">
      <alignment horizontal="center" vertical="center"/>
    </xf>
    <xf numFmtId="165" fontId="12" fillId="0" borderId="29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 applyProtection="1">
      <alignment horizontal="center" vertical="center" wrapText="1"/>
      <protection locked="0"/>
    </xf>
    <xf numFmtId="49" fontId="12" fillId="0" borderId="8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wrapText="1"/>
    </xf>
    <xf numFmtId="49" fontId="0" fillId="0" borderId="8" xfId="0" applyNumberFormat="1" applyBorder="1" applyAlignment="1">
      <alignment horizontal="center" vertical="center" wrapText="1"/>
    </xf>
    <xf numFmtId="0" fontId="0" fillId="0" borderId="24" xfId="0" applyBorder="1"/>
    <xf numFmtId="0" fontId="9" fillId="0" borderId="0" xfId="0" applyFont="1"/>
    <xf numFmtId="0" fontId="4" fillId="0" borderId="0" xfId="0" applyFont="1"/>
    <xf numFmtId="0" fontId="6" fillId="0" borderId="0" xfId="0" applyFont="1"/>
    <xf numFmtId="0" fontId="10" fillId="0" borderId="0" xfId="0" applyFont="1"/>
    <xf numFmtId="0" fontId="5" fillId="0" borderId="0" xfId="0" applyFont="1"/>
    <xf numFmtId="0" fontId="14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Border="1"/>
    <xf numFmtId="0" fontId="8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8" fillId="0" borderId="0" xfId="0" applyFont="1" applyBorder="1" applyAlignment="1">
      <alignment horizontal="right"/>
    </xf>
    <xf numFmtId="4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/>
    <xf numFmtId="0" fontId="0" fillId="0" borderId="0" xfId="0" applyBorder="1" applyAlignment="1"/>
    <xf numFmtId="0" fontId="5" fillId="0" borderId="0" xfId="0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15" fillId="0" borderId="0" xfId="0" applyFont="1" applyBorder="1" applyAlignment="1"/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wrapText="1"/>
    </xf>
    <xf numFmtId="2" fontId="0" fillId="0" borderId="0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2" fillId="9" borderId="8" xfId="0" applyFont="1" applyFill="1" applyBorder="1" applyAlignment="1">
      <alignment horizontal="center" vertical="center" wrapText="1"/>
    </xf>
    <xf numFmtId="0" fontId="12" fillId="10" borderId="8" xfId="0" applyFont="1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0" fillId="11" borderId="8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12" borderId="8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12" fillId="8" borderId="9" xfId="0" applyFont="1" applyFill="1" applyBorder="1" applyAlignment="1">
      <alignment vertical="center" wrapText="1"/>
    </xf>
    <xf numFmtId="0" fontId="0" fillId="10" borderId="28" xfId="0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4" xfId="0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24" xfId="0" applyFont="1" applyBorder="1" applyAlignment="1">
      <alignment horizontal="center"/>
    </xf>
    <xf numFmtId="49" fontId="12" fillId="0" borderId="33" xfId="0" applyNumberFormat="1" applyFont="1" applyBorder="1" applyAlignment="1" applyProtection="1">
      <alignment horizontal="center" vertical="center" wrapText="1"/>
      <protection locked="0"/>
    </xf>
    <xf numFmtId="49" fontId="12" fillId="0" borderId="11" xfId="0" applyNumberFormat="1" applyFont="1" applyBorder="1" applyAlignment="1" applyProtection="1">
      <alignment horizontal="center" vertical="center" wrapText="1"/>
      <protection locked="0"/>
    </xf>
    <xf numFmtId="0" fontId="3" fillId="7" borderId="8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12" fillId="0" borderId="33" xfId="0" applyFont="1" applyBorder="1" applyAlignment="1" applyProtection="1">
      <alignment horizontal="center" vertical="center" wrapText="1"/>
      <protection locked="0"/>
    </xf>
    <xf numFmtId="0" fontId="12" fillId="0" borderId="11" xfId="0" applyFont="1" applyBorder="1" applyAlignment="1" applyProtection="1">
      <alignment horizontal="center" vertical="center" wrapText="1"/>
      <protection locked="0"/>
    </xf>
    <xf numFmtId="0" fontId="1" fillId="7" borderId="15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wrapText="1"/>
    </xf>
    <xf numFmtId="0" fontId="1" fillId="7" borderId="21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7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center" vertical="center"/>
    </xf>
    <xf numFmtId="0" fontId="3" fillId="7" borderId="23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  <protection locked="0"/>
    </xf>
    <xf numFmtId="0" fontId="20" fillId="0" borderId="8" xfId="0" applyFont="1" applyBorder="1" applyAlignment="1" applyProtection="1">
      <alignment horizontal="center" vertical="center" wrapText="1"/>
      <protection locked="0"/>
    </xf>
    <xf numFmtId="0" fontId="0" fillId="0" borderId="28" xfId="0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2" fillId="0" borderId="9" xfId="0" applyFont="1" applyBorder="1" applyAlignment="1" applyProtection="1">
      <alignment horizontal="center" vertical="center" wrapText="1"/>
      <protection locked="0"/>
    </xf>
    <xf numFmtId="0" fontId="12" fillId="0" borderId="12" xfId="0" applyFont="1" applyBorder="1" applyAlignment="1" applyProtection="1">
      <alignment horizontal="center" vertical="center" wrapText="1"/>
      <protection locked="0"/>
    </xf>
    <xf numFmtId="0" fontId="12" fillId="0" borderId="15" xfId="0" applyFont="1" applyBorder="1" applyAlignment="1" applyProtection="1">
      <alignment horizontal="center" vertical="center" wrapText="1"/>
      <protection locked="0"/>
    </xf>
    <xf numFmtId="0" fontId="0" fillId="0" borderId="8" xfId="0" applyBorder="1" applyAlignment="1">
      <alignment horizontal="left"/>
    </xf>
    <xf numFmtId="0" fontId="8" fillId="0" borderId="0" xfId="0" applyFont="1" applyAlignment="1">
      <alignment horizontal="right"/>
    </xf>
    <xf numFmtId="0" fontId="8" fillId="0" borderId="9" xfId="0" applyFont="1" applyBorder="1" applyAlignment="1">
      <alignment horizontal="center"/>
    </xf>
    <xf numFmtId="0" fontId="15" fillId="0" borderId="8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8" xfId="0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5" fillId="0" borderId="19" xfId="0" applyFont="1" applyBorder="1" applyAlignment="1">
      <alignment horizontal="left"/>
    </xf>
    <xf numFmtId="0" fontId="15" fillId="0" borderId="26" xfId="0" applyFont="1" applyBorder="1" applyAlignment="1">
      <alignment horizontal="left"/>
    </xf>
    <xf numFmtId="0" fontId="15" fillId="0" borderId="17" xfId="0" applyFont="1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1" xfId="0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15" xfId="0" applyFont="1" applyBorder="1" applyAlignment="1">
      <alignment horizontal="left"/>
    </xf>
    <xf numFmtId="0" fontId="15" fillId="0" borderId="9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7" xfId="0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0" fillId="0" borderId="8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1" xfId="0" applyBorder="1" applyAlignment="1">
      <alignment horizontal="center"/>
    </xf>
    <xf numFmtId="2" fontId="0" fillId="0" borderId="0" xfId="0" applyNumberForma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</cellXfs>
  <cellStyles count="4">
    <cellStyle name="Moneda" xfId="2" builtinId="4"/>
    <cellStyle name="Moneda 2 2" xfId="3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344805</xdr:colOff>
      <xdr:row>0</xdr:row>
      <xdr:rowOff>87630</xdr:rowOff>
    </xdr:from>
    <xdr:to>
      <xdr:col>3</xdr:col>
      <xdr:colOff>1995867</xdr:colOff>
      <xdr:row>7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1880" y="87630"/>
          <a:ext cx="1651062" cy="1693545"/>
        </a:xfrm>
        <a:prstGeom prst="rect">
          <a:avLst/>
        </a:prstGeom>
      </xdr:spPr>
    </xdr:pic>
    <xdr:clientData/>
  </xdr:twoCellAnchor>
  <xdr:twoCellAnchor editAs="oneCell">
    <xdr:from>
      <xdr:col>11</xdr:col>
      <xdr:colOff>523876</xdr:colOff>
      <xdr:row>1</xdr:row>
      <xdr:rowOff>76201</xdr:rowOff>
    </xdr:from>
    <xdr:to>
      <xdr:col>11</xdr:col>
      <xdr:colOff>1962150</xdr:colOff>
      <xdr:row>7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89846CC-D2EE-04E2-E2EE-CB4F4F593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84101" y="257176"/>
          <a:ext cx="1438274" cy="14382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NIFICACION/UNIDAD%20ORDENAMIENTO%20TERRITORIAL/ALINEACION%20PDOT%20AL%20PDS%202022/MATRIZ%20DE%20ALINEACI&#211;N%20PDOT%20AL%20PND%20GAD%20PI&#209;AS%20202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Matriz"/>
      <sheetName val="MATRIZ DE ALINEACIÓN PDOT AL PN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B89"/>
  <sheetViews>
    <sheetView tabSelected="1" topLeftCell="E9" zoomScale="80" zoomScaleNormal="80" workbookViewId="0">
      <pane ySplit="2616" topLeftCell="A16" activePane="bottomLeft"/>
      <selection activeCell="O5" sqref="O5"/>
      <selection pane="bottomLeft" activeCell="M72" sqref="M72"/>
    </sheetView>
  </sheetViews>
  <sheetFormatPr baseColWidth="10" defaultRowHeight="14.4" x14ac:dyDescent="0.3"/>
  <cols>
    <col min="1" max="1" width="8.21875" customWidth="1"/>
    <col min="2" max="3" width="19.77734375" customWidth="1"/>
    <col min="4" max="4" width="32.6640625" customWidth="1"/>
    <col min="5" max="5" width="19.77734375" customWidth="1"/>
    <col min="6" max="6" width="45.109375" customWidth="1"/>
    <col min="7" max="7" width="62.6640625" customWidth="1"/>
    <col min="8" max="8" width="18.77734375" customWidth="1"/>
    <col min="9" max="9" width="56.44140625" customWidth="1"/>
    <col min="10" max="10" width="43.6640625" customWidth="1"/>
    <col min="11" max="11" width="33" customWidth="1"/>
    <col min="12" max="12" width="58.77734375" customWidth="1"/>
    <col min="13" max="13" width="42" customWidth="1"/>
    <col min="14" max="14" width="13.109375" customWidth="1"/>
    <col min="15" max="15" width="12.21875" customWidth="1"/>
    <col min="16" max="16" width="13.5546875" customWidth="1"/>
    <col min="17" max="18" width="11.77734375" customWidth="1"/>
    <col min="19" max="19" width="14.44140625" customWidth="1"/>
    <col min="20" max="20" width="27.5546875" customWidth="1"/>
    <col min="21" max="24" width="10.77734375" customWidth="1"/>
    <col min="25" max="28" width="12.109375" bestFit="1" customWidth="1"/>
  </cols>
  <sheetData>
    <row r="1" spans="2:28" x14ac:dyDescent="0.3">
      <c r="C1" s="122"/>
      <c r="D1" s="122"/>
      <c r="E1" s="122"/>
      <c r="W1" s="122"/>
      <c r="X1" s="122"/>
      <c r="Y1" s="122"/>
      <c r="Z1" s="122"/>
    </row>
    <row r="2" spans="2:28" ht="25.8" x14ac:dyDescent="0.5">
      <c r="C2" s="122"/>
      <c r="D2" s="122"/>
      <c r="E2" s="122"/>
      <c r="G2" s="124" t="s">
        <v>22</v>
      </c>
      <c r="H2" s="124"/>
      <c r="I2" s="124"/>
      <c r="J2" s="124"/>
      <c r="K2" s="75"/>
      <c r="L2" s="124"/>
      <c r="M2" s="75"/>
      <c r="N2" s="75"/>
      <c r="O2" s="75"/>
      <c r="P2" s="75"/>
      <c r="Q2" s="75"/>
      <c r="R2" s="75"/>
      <c r="S2" s="75"/>
      <c r="T2" s="75"/>
      <c r="U2" s="75"/>
      <c r="V2" s="75"/>
      <c r="W2" s="122"/>
      <c r="X2" s="122"/>
      <c r="Y2" s="122"/>
      <c r="Z2" s="122"/>
    </row>
    <row r="3" spans="2:28" ht="21" x14ac:dyDescent="0.4">
      <c r="C3" s="122"/>
      <c r="D3" s="122"/>
      <c r="E3" s="122"/>
      <c r="G3" s="125" t="s">
        <v>37</v>
      </c>
      <c r="H3" s="125"/>
      <c r="I3" s="125"/>
      <c r="J3" s="125"/>
      <c r="K3" s="76"/>
      <c r="L3" s="124"/>
      <c r="M3" s="76"/>
      <c r="N3" s="76"/>
      <c r="O3" s="76"/>
      <c r="P3" s="76"/>
      <c r="Q3" s="76"/>
      <c r="R3" s="76"/>
      <c r="S3" s="76"/>
      <c r="T3" s="76"/>
      <c r="U3" s="76"/>
      <c r="V3" s="76"/>
      <c r="W3" s="122"/>
      <c r="X3" s="122"/>
      <c r="Y3" s="122"/>
      <c r="Z3" s="122"/>
    </row>
    <row r="4" spans="2:28" ht="11.4" customHeight="1" x14ac:dyDescent="0.35">
      <c r="C4" s="122"/>
      <c r="D4" s="122"/>
      <c r="E4" s="122"/>
      <c r="L4" s="124"/>
      <c r="N4" s="79"/>
      <c r="O4" s="79"/>
      <c r="P4" s="79"/>
      <c r="Q4" s="79"/>
      <c r="R4" s="79"/>
      <c r="S4" s="79"/>
      <c r="T4" s="79"/>
      <c r="U4" s="79"/>
      <c r="V4" s="79"/>
      <c r="W4" s="122"/>
      <c r="X4" s="122"/>
      <c r="Y4" s="122"/>
      <c r="Z4" s="122"/>
    </row>
    <row r="5" spans="2:28" ht="15.6" x14ac:dyDescent="0.3">
      <c r="C5" s="122"/>
      <c r="D5" s="122"/>
      <c r="E5" s="122"/>
      <c r="G5" s="126" t="s">
        <v>449</v>
      </c>
      <c r="H5" s="126"/>
      <c r="I5" s="126"/>
      <c r="J5" s="126"/>
      <c r="K5" s="77"/>
      <c r="L5" s="124"/>
      <c r="M5" s="77"/>
      <c r="N5" s="77"/>
      <c r="O5" s="77"/>
      <c r="P5" s="77"/>
      <c r="Q5" s="77"/>
      <c r="R5" s="77"/>
      <c r="S5" s="77"/>
      <c r="T5" s="77"/>
      <c r="U5" s="77"/>
      <c r="V5" s="77"/>
      <c r="W5" s="122"/>
      <c r="X5" s="122"/>
      <c r="Y5" s="122"/>
      <c r="Z5" s="122"/>
    </row>
    <row r="6" spans="2:28" ht="31.2" x14ac:dyDescent="0.6">
      <c r="C6" s="122"/>
      <c r="D6" s="122"/>
      <c r="E6" s="122"/>
      <c r="G6" s="127" t="s">
        <v>450</v>
      </c>
      <c r="H6" s="127"/>
      <c r="I6" s="127"/>
      <c r="J6" s="127"/>
      <c r="K6" s="78"/>
      <c r="L6" s="124"/>
      <c r="M6" s="78"/>
      <c r="N6" s="78"/>
      <c r="O6" s="78"/>
      <c r="P6" s="78"/>
      <c r="Q6" s="78"/>
      <c r="R6" s="78"/>
      <c r="S6" s="78"/>
      <c r="T6" s="78"/>
      <c r="U6" s="78"/>
      <c r="V6" s="78"/>
      <c r="W6" s="122"/>
      <c r="X6" s="122"/>
      <c r="Y6" s="122"/>
      <c r="Z6" s="122"/>
    </row>
    <row r="7" spans="2:28" x14ac:dyDescent="0.3">
      <c r="C7" s="122"/>
      <c r="D7" s="122"/>
      <c r="E7" s="122"/>
      <c r="L7" s="124"/>
      <c r="W7" s="122"/>
      <c r="X7" s="122"/>
      <c r="Y7" s="122"/>
      <c r="Z7" s="122"/>
    </row>
    <row r="8" spans="2:28" ht="15" thickBot="1" x14ac:dyDescent="0.35">
      <c r="C8" s="123"/>
      <c r="D8" s="123"/>
      <c r="E8" s="123"/>
      <c r="H8" s="74"/>
      <c r="I8" s="74"/>
      <c r="L8" s="128"/>
      <c r="W8" s="123"/>
      <c r="X8" s="123"/>
      <c r="Y8" s="123"/>
      <c r="Z8" s="123"/>
    </row>
    <row r="9" spans="2:28" ht="28.2" customHeight="1" thickBot="1" x14ac:dyDescent="0.35">
      <c r="B9" s="141" t="s">
        <v>36</v>
      </c>
      <c r="C9" s="142"/>
      <c r="D9" s="143"/>
      <c r="E9" s="156" t="s">
        <v>194</v>
      </c>
      <c r="F9" s="157"/>
      <c r="G9" s="158"/>
      <c r="H9" s="43" t="s">
        <v>29</v>
      </c>
      <c r="I9" s="153" t="s">
        <v>35</v>
      </c>
      <c r="J9" s="154"/>
      <c r="K9" s="157" t="s">
        <v>0</v>
      </c>
      <c r="L9" s="157"/>
      <c r="M9" s="158"/>
      <c r="N9" s="156" t="s">
        <v>1</v>
      </c>
      <c r="O9" s="157"/>
      <c r="P9" s="44"/>
      <c r="Q9" s="44"/>
      <c r="R9" s="44"/>
      <c r="S9" s="45"/>
      <c r="T9" s="44"/>
      <c r="U9" s="157" t="s">
        <v>2</v>
      </c>
      <c r="V9" s="157"/>
      <c r="W9" s="157"/>
      <c r="X9" s="157"/>
      <c r="Y9" s="157"/>
      <c r="Z9" s="157"/>
      <c r="AA9" s="157"/>
      <c r="AB9" s="158"/>
    </row>
    <row r="10" spans="2:28" ht="14.4" customHeight="1" x14ac:dyDescent="0.3">
      <c r="B10" s="147" t="s">
        <v>224</v>
      </c>
      <c r="C10" s="148"/>
      <c r="D10" s="144" t="s">
        <v>32</v>
      </c>
      <c r="E10" s="144" t="s">
        <v>33</v>
      </c>
      <c r="F10" s="144" t="s">
        <v>31</v>
      </c>
      <c r="G10" s="155" t="s">
        <v>34</v>
      </c>
      <c r="H10" s="138" t="s">
        <v>30</v>
      </c>
      <c r="I10" s="135" t="s">
        <v>28</v>
      </c>
      <c r="J10" s="135" t="s">
        <v>26</v>
      </c>
      <c r="K10" s="163" t="s">
        <v>3</v>
      </c>
      <c r="L10" s="164"/>
      <c r="M10" s="164"/>
      <c r="N10" s="164" t="s">
        <v>1</v>
      </c>
      <c r="O10" s="164"/>
      <c r="P10" s="165" t="s">
        <v>4</v>
      </c>
      <c r="Q10" s="166"/>
      <c r="R10" s="166"/>
      <c r="S10" s="163"/>
      <c r="T10" s="164" t="s">
        <v>38</v>
      </c>
      <c r="U10" s="164" t="s">
        <v>5</v>
      </c>
      <c r="V10" s="164"/>
      <c r="W10" s="164"/>
      <c r="X10" s="164"/>
      <c r="Y10" s="164" t="s">
        <v>6</v>
      </c>
      <c r="Z10" s="164"/>
      <c r="AA10" s="164"/>
      <c r="AB10" s="167"/>
    </row>
    <row r="11" spans="2:28" ht="14.4" customHeight="1" x14ac:dyDescent="0.3">
      <c r="B11" s="149"/>
      <c r="C11" s="150"/>
      <c r="D11" s="145"/>
      <c r="E11" s="145"/>
      <c r="F11" s="145"/>
      <c r="G11" s="155"/>
      <c r="H11" s="139"/>
      <c r="I11" s="136"/>
      <c r="J11" s="136"/>
      <c r="K11" s="139" t="s">
        <v>7</v>
      </c>
      <c r="L11" s="136" t="s">
        <v>8</v>
      </c>
      <c r="M11" s="159" t="s">
        <v>9</v>
      </c>
      <c r="N11" s="136" t="s">
        <v>10</v>
      </c>
      <c r="O11" s="161" t="s">
        <v>11</v>
      </c>
      <c r="P11" s="170" t="s">
        <v>12</v>
      </c>
      <c r="Q11" s="139"/>
      <c r="R11" s="48" t="s">
        <v>84</v>
      </c>
      <c r="S11" s="46" t="s">
        <v>13</v>
      </c>
      <c r="T11" s="136"/>
      <c r="U11" s="131" t="s">
        <v>14</v>
      </c>
      <c r="V11" s="131" t="s">
        <v>15</v>
      </c>
      <c r="W11" s="131" t="s">
        <v>16</v>
      </c>
      <c r="X11" s="131" t="s">
        <v>17</v>
      </c>
      <c r="Y11" s="131" t="s">
        <v>14</v>
      </c>
      <c r="Z11" s="131" t="s">
        <v>15</v>
      </c>
      <c r="AA11" s="131" t="s">
        <v>16</v>
      </c>
      <c r="AB11" s="168" t="s">
        <v>17</v>
      </c>
    </row>
    <row r="12" spans="2:28" ht="55.2" customHeight="1" x14ac:dyDescent="0.3">
      <c r="B12" s="149"/>
      <c r="C12" s="150"/>
      <c r="D12" s="145"/>
      <c r="E12" s="145"/>
      <c r="F12" s="145"/>
      <c r="G12" s="155"/>
      <c r="H12" s="139"/>
      <c r="I12" s="136"/>
      <c r="J12" s="136" t="s">
        <v>27</v>
      </c>
      <c r="K12" s="139"/>
      <c r="L12" s="136"/>
      <c r="M12" s="155"/>
      <c r="N12" s="136"/>
      <c r="O12" s="162"/>
      <c r="P12" s="46" t="s">
        <v>18</v>
      </c>
      <c r="Q12" s="46" t="s">
        <v>19</v>
      </c>
      <c r="R12" s="48" t="s">
        <v>20</v>
      </c>
      <c r="S12" s="46" t="s">
        <v>180</v>
      </c>
      <c r="T12" s="136"/>
      <c r="U12" s="131"/>
      <c r="V12" s="131"/>
      <c r="W12" s="131"/>
      <c r="X12" s="131"/>
      <c r="Y12" s="131"/>
      <c r="Z12" s="131"/>
      <c r="AA12" s="131"/>
      <c r="AB12" s="168"/>
    </row>
    <row r="13" spans="2:28" ht="15" customHeight="1" x14ac:dyDescent="0.3">
      <c r="B13" s="151"/>
      <c r="C13" s="152"/>
      <c r="D13" s="146"/>
      <c r="E13" s="146"/>
      <c r="F13" s="146"/>
      <c r="G13" s="155"/>
      <c r="H13" s="140"/>
      <c r="I13" s="137"/>
      <c r="J13" s="159"/>
      <c r="K13" s="140"/>
      <c r="L13" s="159"/>
      <c r="M13" s="155"/>
      <c r="N13" s="47" t="s">
        <v>21</v>
      </c>
      <c r="O13" s="49"/>
      <c r="P13" s="50" t="s">
        <v>21</v>
      </c>
      <c r="Q13" s="50">
        <f>SUM(Q14:Q85)</f>
        <v>3944790</v>
      </c>
      <c r="R13" s="50">
        <f>SUM(R14:R85)</f>
        <v>4050000</v>
      </c>
      <c r="S13" s="50">
        <f>SUM(S14:S85)</f>
        <v>876996.8</v>
      </c>
      <c r="T13" s="159"/>
      <c r="U13" s="132"/>
      <c r="V13" s="132" t="s">
        <v>15</v>
      </c>
      <c r="W13" s="132" t="s">
        <v>16</v>
      </c>
      <c r="X13" s="132" t="s">
        <v>17</v>
      </c>
      <c r="Y13" s="132"/>
      <c r="Z13" s="132" t="s">
        <v>15</v>
      </c>
      <c r="AA13" s="132" t="s">
        <v>16</v>
      </c>
      <c r="AB13" s="169" t="s">
        <v>17</v>
      </c>
    </row>
    <row r="14" spans="2:28" ht="50.4" customHeight="1" x14ac:dyDescent="0.3">
      <c r="B14" s="133" t="s">
        <v>225</v>
      </c>
      <c r="C14" s="134"/>
      <c r="D14" s="70" t="s">
        <v>226</v>
      </c>
      <c r="E14" s="12" t="s">
        <v>196</v>
      </c>
      <c r="F14" s="14" t="s">
        <v>197</v>
      </c>
      <c r="G14" s="14" t="s">
        <v>195</v>
      </c>
      <c r="H14" s="56" t="s">
        <v>193</v>
      </c>
      <c r="I14" s="171" t="s">
        <v>182</v>
      </c>
      <c r="J14" s="171" t="s">
        <v>189</v>
      </c>
      <c r="K14" s="3" t="s">
        <v>92</v>
      </c>
      <c r="L14" s="3" t="s">
        <v>57</v>
      </c>
      <c r="M14" s="5" t="s">
        <v>131</v>
      </c>
      <c r="N14" s="10">
        <v>100000</v>
      </c>
      <c r="O14" s="15"/>
      <c r="P14" s="10">
        <f>N14</f>
        <v>100000</v>
      </c>
      <c r="Q14" s="10">
        <f>P14</f>
        <v>100000</v>
      </c>
      <c r="R14" s="10"/>
      <c r="S14" s="10"/>
      <c r="T14" s="107" t="s">
        <v>115</v>
      </c>
      <c r="U14" s="16">
        <v>0.25</v>
      </c>
      <c r="V14" s="16">
        <v>0.25</v>
      </c>
      <c r="W14" s="16">
        <v>0.25</v>
      </c>
      <c r="X14" s="16">
        <v>0.25</v>
      </c>
      <c r="Y14" s="10">
        <f>U14*N14</f>
        <v>25000</v>
      </c>
      <c r="Z14" s="10">
        <f>V14*N14</f>
        <v>25000</v>
      </c>
      <c r="AA14" s="10">
        <f>W14*N14</f>
        <v>25000</v>
      </c>
      <c r="AB14" s="58">
        <f>X14*N14</f>
        <v>25000</v>
      </c>
    </row>
    <row r="15" spans="2:28" ht="51" customHeight="1" x14ac:dyDescent="0.3">
      <c r="B15" s="129" t="s">
        <v>227</v>
      </c>
      <c r="C15" s="130"/>
      <c r="D15" s="70" t="s">
        <v>229</v>
      </c>
      <c r="E15" s="12" t="s">
        <v>200</v>
      </c>
      <c r="F15" s="14" t="s">
        <v>201</v>
      </c>
      <c r="G15" s="14" t="s">
        <v>202</v>
      </c>
      <c r="H15" s="56" t="s">
        <v>192</v>
      </c>
      <c r="I15" s="171"/>
      <c r="J15" s="171"/>
      <c r="K15" s="3" t="s">
        <v>90</v>
      </c>
      <c r="L15" s="3" t="s">
        <v>149</v>
      </c>
      <c r="M15" s="7" t="s">
        <v>132</v>
      </c>
      <c r="N15" s="10">
        <v>50000</v>
      </c>
      <c r="O15" s="15"/>
      <c r="P15" s="10">
        <f t="shared" ref="P15:P53" si="0">N15</f>
        <v>50000</v>
      </c>
      <c r="Q15" s="10">
        <f t="shared" ref="Q15:Q62" si="1">P15</f>
        <v>50000</v>
      </c>
      <c r="R15" s="10"/>
      <c r="S15" s="10"/>
      <c r="T15" s="107" t="s">
        <v>115</v>
      </c>
      <c r="U15" s="16">
        <v>0.25</v>
      </c>
      <c r="V15" s="16">
        <v>0.25</v>
      </c>
      <c r="W15" s="16">
        <v>0.25</v>
      </c>
      <c r="X15" s="16">
        <v>0.25</v>
      </c>
      <c r="Y15" s="10">
        <f t="shared" ref="Y15:Y72" si="2">U15*N15</f>
        <v>12500</v>
      </c>
      <c r="Z15" s="10">
        <f t="shared" ref="Z15:Z72" si="3">V15*N15</f>
        <v>12500</v>
      </c>
      <c r="AA15" s="10">
        <f t="shared" ref="AA15:AA72" si="4">W15*N15</f>
        <v>12500</v>
      </c>
      <c r="AB15" s="58">
        <f t="shared" ref="AB15:AB72" si="5">X15*N15</f>
        <v>12500</v>
      </c>
    </row>
    <row r="16" spans="2:28" ht="45.6" customHeight="1" x14ac:dyDescent="0.3">
      <c r="B16" s="129" t="s">
        <v>227</v>
      </c>
      <c r="C16" s="130"/>
      <c r="D16" s="70" t="s">
        <v>228</v>
      </c>
      <c r="E16" s="12" t="s">
        <v>204</v>
      </c>
      <c r="F16" s="14" t="s">
        <v>205</v>
      </c>
      <c r="G16" s="14" t="s">
        <v>206</v>
      </c>
      <c r="H16" s="56" t="s">
        <v>192</v>
      </c>
      <c r="I16" s="3" t="s">
        <v>181</v>
      </c>
      <c r="J16" s="171"/>
      <c r="K16" s="3" t="s">
        <v>85</v>
      </c>
      <c r="L16" s="80" t="s">
        <v>107</v>
      </c>
      <c r="M16" s="5" t="s">
        <v>118</v>
      </c>
      <c r="N16" s="10">
        <v>25000</v>
      </c>
      <c r="O16" s="15"/>
      <c r="P16" s="10">
        <f t="shared" si="0"/>
        <v>25000</v>
      </c>
      <c r="Q16" s="10">
        <f t="shared" si="1"/>
        <v>25000</v>
      </c>
      <c r="R16" s="10"/>
      <c r="S16" s="10"/>
      <c r="T16" s="107" t="s">
        <v>115</v>
      </c>
      <c r="U16" s="16">
        <v>0.25</v>
      </c>
      <c r="V16" s="16">
        <v>0.25</v>
      </c>
      <c r="W16" s="16">
        <v>0.25</v>
      </c>
      <c r="X16" s="16">
        <v>0.25</v>
      </c>
      <c r="Y16" s="10">
        <f t="shared" si="2"/>
        <v>6250</v>
      </c>
      <c r="Z16" s="10">
        <f t="shared" si="3"/>
        <v>6250</v>
      </c>
      <c r="AA16" s="10">
        <f t="shared" si="4"/>
        <v>6250</v>
      </c>
      <c r="AB16" s="58">
        <f t="shared" si="5"/>
        <v>6250</v>
      </c>
    </row>
    <row r="17" spans="2:28" ht="32.4" customHeight="1" x14ac:dyDescent="0.3">
      <c r="B17" s="129" t="s">
        <v>227</v>
      </c>
      <c r="C17" s="130"/>
      <c r="D17" s="70" t="s">
        <v>228</v>
      </c>
      <c r="E17" s="12" t="s">
        <v>200</v>
      </c>
      <c r="F17" s="14" t="s">
        <v>201</v>
      </c>
      <c r="G17" s="14" t="s">
        <v>203</v>
      </c>
      <c r="H17" s="56" t="s">
        <v>192</v>
      </c>
      <c r="I17" s="172" t="s">
        <v>182</v>
      </c>
      <c r="J17" s="171"/>
      <c r="K17" s="3" t="s">
        <v>85</v>
      </c>
      <c r="L17" s="81" t="s">
        <v>58</v>
      </c>
      <c r="M17" s="5" t="s">
        <v>133</v>
      </c>
      <c r="N17" s="10">
        <v>120000</v>
      </c>
      <c r="O17" s="15"/>
      <c r="P17" s="10">
        <f t="shared" si="0"/>
        <v>120000</v>
      </c>
      <c r="Q17" s="10">
        <f t="shared" si="1"/>
        <v>120000</v>
      </c>
      <c r="R17" s="10"/>
      <c r="S17" s="10"/>
      <c r="T17" s="107" t="s">
        <v>115</v>
      </c>
      <c r="U17" s="16">
        <v>0.25</v>
      </c>
      <c r="V17" s="16">
        <v>0.25</v>
      </c>
      <c r="W17" s="16">
        <v>0.25</v>
      </c>
      <c r="X17" s="16">
        <v>0.25</v>
      </c>
      <c r="Y17" s="10">
        <f t="shared" si="2"/>
        <v>30000</v>
      </c>
      <c r="Z17" s="10">
        <f t="shared" si="3"/>
        <v>30000</v>
      </c>
      <c r="AA17" s="10">
        <f t="shared" si="4"/>
        <v>30000</v>
      </c>
      <c r="AB17" s="58">
        <f t="shared" si="5"/>
        <v>30000</v>
      </c>
    </row>
    <row r="18" spans="2:28" ht="54.6" customHeight="1" x14ac:dyDescent="0.3">
      <c r="B18" s="129" t="s">
        <v>230</v>
      </c>
      <c r="C18" s="130"/>
      <c r="D18" s="70" t="s">
        <v>231</v>
      </c>
      <c r="E18" s="12" t="s">
        <v>200</v>
      </c>
      <c r="F18" s="14" t="s">
        <v>201</v>
      </c>
      <c r="G18" s="14" t="s">
        <v>207</v>
      </c>
      <c r="H18" s="56" t="s">
        <v>192</v>
      </c>
      <c r="I18" s="172"/>
      <c r="J18" s="171"/>
      <c r="K18" s="3" t="s">
        <v>92</v>
      </c>
      <c r="L18" s="81" t="s">
        <v>108</v>
      </c>
      <c r="M18" s="5" t="s">
        <v>134</v>
      </c>
      <c r="N18" s="10">
        <v>250000</v>
      </c>
      <c r="O18" s="15"/>
      <c r="P18" s="10"/>
      <c r="Q18" s="10"/>
      <c r="R18" s="10">
        <f>N18</f>
        <v>250000</v>
      </c>
      <c r="S18" s="10"/>
      <c r="T18" s="107" t="s">
        <v>115</v>
      </c>
      <c r="U18" s="16">
        <v>0.25</v>
      </c>
      <c r="V18" s="16">
        <v>0.25</v>
      </c>
      <c r="W18" s="16">
        <v>0.25</v>
      </c>
      <c r="X18" s="16">
        <v>0.25</v>
      </c>
      <c r="Y18" s="10">
        <f t="shared" si="2"/>
        <v>62500</v>
      </c>
      <c r="Z18" s="10">
        <f t="shared" si="3"/>
        <v>62500</v>
      </c>
      <c r="AA18" s="10">
        <f t="shared" si="4"/>
        <v>62500</v>
      </c>
      <c r="AB18" s="58">
        <f t="shared" si="5"/>
        <v>62500</v>
      </c>
    </row>
    <row r="19" spans="2:28" ht="36" customHeight="1" x14ac:dyDescent="0.3">
      <c r="B19" s="129" t="s">
        <v>230</v>
      </c>
      <c r="C19" s="130"/>
      <c r="D19" s="70" t="s">
        <v>231</v>
      </c>
      <c r="E19" s="12" t="s">
        <v>200</v>
      </c>
      <c r="F19" s="14" t="s">
        <v>201</v>
      </c>
      <c r="G19" s="14" t="s">
        <v>203</v>
      </c>
      <c r="H19" s="56" t="s">
        <v>192</v>
      </c>
      <c r="I19" s="172"/>
      <c r="J19" s="171"/>
      <c r="K19" s="4" t="s">
        <v>93</v>
      </c>
      <c r="L19" s="81" t="s">
        <v>175</v>
      </c>
      <c r="M19" s="5" t="s">
        <v>127</v>
      </c>
      <c r="N19" s="10">
        <v>95000</v>
      </c>
      <c r="O19" s="15"/>
      <c r="P19" s="10">
        <f t="shared" si="0"/>
        <v>95000</v>
      </c>
      <c r="Q19" s="10">
        <f t="shared" si="1"/>
        <v>95000</v>
      </c>
      <c r="R19" s="10"/>
      <c r="S19" s="10"/>
      <c r="T19" s="107" t="s">
        <v>115</v>
      </c>
      <c r="U19" s="16">
        <v>0.25</v>
      </c>
      <c r="V19" s="16">
        <v>0.25</v>
      </c>
      <c r="W19" s="16">
        <v>0.25</v>
      </c>
      <c r="X19" s="16">
        <v>0.25</v>
      </c>
      <c r="Y19" s="10">
        <f t="shared" si="2"/>
        <v>23750</v>
      </c>
      <c r="Z19" s="10">
        <f t="shared" si="3"/>
        <v>23750</v>
      </c>
      <c r="AA19" s="10">
        <f t="shared" si="4"/>
        <v>23750</v>
      </c>
      <c r="AB19" s="58">
        <f t="shared" si="5"/>
        <v>23750</v>
      </c>
    </row>
    <row r="20" spans="2:28" ht="37.799999999999997" customHeight="1" x14ac:dyDescent="0.3">
      <c r="B20" s="129" t="s">
        <v>230</v>
      </c>
      <c r="C20" s="130"/>
      <c r="D20" s="70" t="s">
        <v>231</v>
      </c>
      <c r="E20" s="12" t="s">
        <v>200</v>
      </c>
      <c r="F20" s="14" t="s">
        <v>201</v>
      </c>
      <c r="G20" s="14" t="s">
        <v>203</v>
      </c>
      <c r="H20" s="56" t="s">
        <v>192</v>
      </c>
      <c r="I20" s="172"/>
      <c r="J20" s="171"/>
      <c r="K20" s="4" t="s">
        <v>93</v>
      </c>
      <c r="L20" s="81" t="s">
        <v>453</v>
      </c>
      <c r="M20" s="5" t="s">
        <v>118</v>
      </c>
      <c r="N20" s="10">
        <v>500000</v>
      </c>
      <c r="O20" s="15"/>
      <c r="P20" s="10">
        <f t="shared" si="0"/>
        <v>500000</v>
      </c>
      <c r="Q20" s="10">
        <f t="shared" si="1"/>
        <v>500000</v>
      </c>
      <c r="R20" s="10"/>
      <c r="S20" s="10"/>
      <c r="T20" s="107" t="s">
        <v>115</v>
      </c>
      <c r="U20" s="16">
        <v>0.25</v>
      </c>
      <c r="V20" s="16">
        <v>0.25</v>
      </c>
      <c r="W20" s="16">
        <v>0.25</v>
      </c>
      <c r="X20" s="16">
        <v>0.25</v>
      </c>
      <c r="Y20" s="10">
        <f t="shared" si="2"/>
        <v>125000</v>
      </c>
      <c r="Z20" s="10">
        <f t="shared" si="3"/>
        <v>125000</v>
      </c>
      <c r="AA20" s="10">
        <f t="shared" si="4"/>
        <v>125000</v>
      </c>
      <c r="AB20" s="58">
        <f t="shared" si="5"/>
        <v>125000</v>
      </c>
    </row>
    <row r="21" spans="2:28" ht="48" customHeight="1" x14ac:dyDescent="0.3">
      <c r="B21" s="129" t="s">
        <v>230</v>
      </c>
      <c r="C21" s="130"/>
      <c r="D21" s="70" t="s">
        <v>231</v>
      </c>
      <c r="E21" s="12" t="s">
        <v>200</v>
      </c>
      <c r="F21" s="14" t="s">
        <v>201</v>
      </c>
      <c r="G21" s="14" t="s">
        <v>202</v>
      </c>
      <c r="H21" s="56" t="s">
        <v>192</v>
      </c>
      <c r="I21" s="172"/>
      <c r="J21" s="172" t="s">
        <v>189</v>
      </c>
      <c r="K21" s="3" t="s">
        <v>92</v>
      </c>
      <c r="L21" s="120" t="s">
        <v>454</v>
      </c>
      <c r="M21" s="5" t="s">
        <v>135</v>
      </c>
      <c r="N21" s="10">
        <v>35000</v>
      </c>
      <c r="O21" s="15"/>
      <c r="P21" s="10">
        <f t="shared" si="0"/>
        <v>35000</v>
      </c>
      <c r="Q21" s="10">
        <f t="shared" si="1"/>
        <v>35000</v>
      </c>
      <c r="R21" s="10"/>
      <c r="S21" s="10"/>
      <c r="T21" s="107" t="s">
        <v>115</v>
      </c>
      <c r="U21" s="16">
        <v>0.25</v>
      </c>
      <c r="V21" s="16">
        <v>0.25</v>
      </c>
      <c r="W21" s="16">
        <v>0.25</v>
      </c>
      <c r="X21" s="16">
        <v>0.25</v>
      </c>
      <c r="Y21" s="10">
        <f t="shared" si="2"/>
        <v>8750</v>
      </c>
      <c r="Z21" s="10">
        <f t="shared" si="3"/>
        <v>8750</v>
      </c>
      <c r="AA21" s="10">
        <f t="shared" si="4"/>
        <v>8750</v>
      </c>
      <c r="AB21" s="58">
        <f t="shared" si="5"/>
        <v>8750</v>
      </c>
    </row>
    <row r="22" spans="2:28" ht="46.8" customHeight="1" x14ac:dyDescent="0.3">
      <c r="B22" s="129" t="s">
        <v>230</v>
      </c>
      <c r="C22" s="130"/>
      <c r="D22" s="70" t="s">
        <v>231</v>
      </c>
      <c r="E22" s="12" t="s">
        <v>200</v>
      </c>
      <c r="F22" s="14" t="s">
        <v>201</v>
      </c>
      <c r="G22" s="14" t="s">
        <v>202</v>
      </c>
      <c r="H22" s="56" t="s">
        <v>192</v>
      </c>
      <c r="I22" s="3" t="s">
        <v>181</v>
      </c>
      <c r="J22" s="172"/>
      <c r="K22" s="3" t="s">
        <v>90</v>
      </c>
      <c r="L22" s="81" t="s">
        <v>244</v>
      </c>
      <c r="M22" s="5" t="s">
        <v>457</v>
      </c>
      <c r="N22" s="10">
        <v>15000</v>
      </c>
      <c r="O22" s="15"/>
      <c r="P22" s="10">
        <f t="shared" si="0"/>
        <v>15000</v>
      </c>
      <c r="Q22" s="10">
        <f t="shared" si="1"/>
        <v>15000</v>
      </c>
      <c r="R22" s="10"/>
      <c r="S22" s="10"/>
      <c r="T22" s="107" t="s">
        <v>115</v>
      </c>
      <c r="U22" s="16">
        <v>0.25</v>
      </c>
      <c r="V22" s="16">
        <v>0.25</v>
      </c>
      <c r="W22" s="16">
        <v>0.25</v>
      </c>
      <c r="X22" s="16">
        <v>0.25</v>
      </c>
      <c r="Y22" s="10">
        <f t="shared" si="2"/>
        <v>3750</v>
      </c>
      <c r="Z22" s="10">
        <f t="shared" si="3"/>
        <v>3750</v>
      </c>
      <c r="AA22" s="10">
        <f t="shared" si="4"/>
        <v>3750</v>
      </c>
      <c r="AB22" s="58">
        <f t="shared" si="5"/>
        <v>3750</v>
      </c>
    </row>
    <row r="23" spans="2:28" ht="46.8" customHeight="1" x14ac:dyDescent="0.3">
      <c r="B23" s="129" t="s">
        <v>230</v>
      </c>
      <c r="C23" s="130"/>
      <c r="D23" s="70" t="s">
        <v>231</v>
      </c>
      <c r="E23" s="12" t="s">
        <v>200</v>
      </c>
      <c r="F23" s="14" t="s">
        <v>201</v>
      </c>
      <c r="G23" s="14" t="s">
        <v>207</v>
      </c>
      <c r="H23" s="56" t="s">
        <v>192</v>
      </c>
      <c r="I23" s="172" t="s">
        <v>182</v>
      </c>
      <c r="J23" s="172"/>
      <c r="K23" s="3" t="s">
        <v>92</v>
      </c>
      <c r="L23" s="120" t="s">
        <v>455</v>
      </c>
      <c r="M23" s="5" t="s">
        <v>134</v>
      </c>
      <c r="N23" s="10">
        <v>80000</v>
      </c>
      <c r="O23" s="15"/>
      <c r="P23" s="10">
        <f t="shared" si="0"/>
        <v>80000</v>
      </c>
      <c r="Q23" s="10">
        <f t="shared" si="1"/>
        <v>80000</v>
      </c>
      <c r="R23" s="10"/>
      <c r="S23" s="10"/>
      <c r="T23" s="107" t="s">
        <v>115</v>
      </c>
      <c r="U23" s="16">
        <v>0.25</v>
      </c>
      <c r="V23" s="16">
        <v>0.25</v>
      </c>
      <c r="W23" s="16">
        <v>0.25</v>
      </c>
      <c r="X23" s="16">
        <v>0.25</v>
      </c>
      <c r="Y23" s="10">
        <f t="shared" si="2"/>
        <v>20000</v>
      </c>
      <c r="Z23" s="10">
        <f t="shared" si="3"/>
        <v>20000</v>
      </c>
      <c r="AA23" s="10">
        <f t="shared" si="4"/>
        <v>20000</v>
      </c>
      <c r="AB23" s="58">
        <f t="shared" si="5"/>
        <v>20000</v>
      </c>
    </row>
    <row r="24" spans="2:28" ht="45.6" customHeight="1" x14ac:dyDescent="0.3">
      <c r="B24" s="129" t="s">
        <v>230</v>
      </c>
      <c r="C24" s="130"/>
      <c r="D24" s="70" t="s">
        <v>231</v>
      </c>
      <c r="E24" s="12" t="s">
        <v>200</v>
      </c>
      <c r="F24" s="14" t="s">
        <v>201</v>
      </c>
      <c r="G24" s="14" t="s">
        <v>207</v>
      </c>
      <c r="H24" s="56" t="s">
        <v>192</v>
      </c>
      <c r="I24" s="172"/>
      <c r="J24" s="172"/>
      <c r="K24" s="27" t="s">
        <v>92</v>
      </c>
      <c r="L24" s="3" t="s">
        <v>456</v>
      </c>
      <c r="M24" s="5" t="s">
        <v>457</v>
      </c>
      <c r="N24" s="10">
        <v>100000</v>
      </c>
      <c r="O24" s="15"/>
      <c r="P24" s="10">
        <f t="shared" si="0"/>
        <v>100000</v>
      </c>
      <c r="Q24" s="10">
        <f t="shared" si="1"/>
        <v>100000</v>
      </c>
      <c r="R24" s="10"/>
      <c r="S24" s="10"/>
      <c r="T24" s="107" t="s">
        <v>115</v>
      </c>
      <c r="U24" s="16">
        <v>0.25</v>
      </c>
      <c r="V24" s="16">
        <v>0.25</v>
      </c>
      <c r="W24" s="16">
        <v>0.25</v>
      </c>
      <c r="X24" s="16">
        <v>0.25</v>
      </c>
      <c r="Y24" s="10">
        <f t="shared" si="2"/>
        <v>25000</v>
      </c>
      <c r="Z24" s="10">
        <f t="shared" si="3"/>
        <v>25000</v>
      </c>
      <c r="AA24" s="10">
        <f t="shared" si="4"/>
        <v>25000</v>
      </c>
      <c r="AB24" s="58">
        <f t="shared" si="5"/>
        <v>25000</v>
      </c>
    </row>
    <row r="25" spans="2:28" ht="45.6" customHeight="1" x14ac:dyDescent="0.3">
      <c r="B25" s="129" t="s">
        <v>230</v>
      </c>
      <c r="C25" s="130"/>
      <c r="D25" s="70" t="s">
        <v>231</v>
      </c>
      <c r="E25" s="12" t="s">
        <v>200</v>
      </c>
      <c r="F25" s="14" t="s">
        <v>201</v>
      </c>
      <c r="G25" s="14" t="s">
        <v>207</v>
      </c>
      <c r="H25" s="56" t="s">
        <v>192</v>
      </c>
      <c r="I25" s="172"/>
      <c r="J25" s="175" t="s">
        <v>189</v>
      </c>
      <c r="K25" s="3" t="s">
        <v>86</v>
      </c>
      <c r="L25" s="3" t="s">
        <v>176</v>
      </c>
      <c r="M25" s="37" t="s">
        <v>116</v>
      </c>
      <c r="N25" s="10">
        <v>40000</v>
      </c>
      <c r="O25" s="15"/>
      <c r="P25" s="10">
        <f t="shared" si="0"/>
        <v>40000</v>
      </c>
      <c r="Q25" s="10">
        <f t="shared" si="1"/>
        <v>40000</v>
      </c>
      <c r="R25" s="10"/>
      <c r="S25" s="10"/>
      <c r="T25" s="107" t="s">
        <v>115</v>
      </c>
      <c r="U25" s="16">
        <v>0.25</v>
      </c>
      <c r="V25" s="16">
        <v>0.25</v>
      </c>
      <c r="W25" s="16">
        <v>0.25</v>
      </c>
      <c r="X25" s="16">
        <v>0.25</v>
      </c>
      <c r="Y25" s="10">
        <f t="shared" si="2"/>
        <v>10000</v>
      </c>
      <c r="Z25" s="10">
        <f t="shared" si="3"/>
        <v>10000</v>
      </c>
      <c r="AA25" s="10">
        <f t="shared" si="4"/>
        <v>10000</v>
      </c>
      <c r="AB25" s="58">
        <f t="shared" si="5"/>
        <v>10000</v>
      </c>
    </row>
    <row r="26" spans="2:28" ht="45.6" customHeight="1" x14ac:dyDescent="0.3">
      <c r="B26" s="129" t="s">
        <v>230</v>
      </c>
      <c r="C26" s="130"/>
      <c r="D26" s="70" t="s">
        <v>231</v>
      </c>
      <c r="E26" s="12" t="s">
        <v>200</v>
      </c>
      <c r="F26" s="14" t="s">
        <v>201</v>
      </c>
      <c r="G26" s="14" t="s">
        <v>207</v>
      </c>
      <c r="H26" s="56" t="s">
        <v>193</v>
      </c>
      <c r="I26" s="172"/>
      <c r="J26" s="175"/>
      <c r="K26" s="8" t="s">
        <v>93</v>
      </c>
      <c r="L26" s="3" t="s">
        <v>177</v>
      </c>
      <c r="M26" s="11" t="s">
        <v>137</v>
      </c>
      <c r="N26" s="10">
        <v>120000</v>
      </c>
      <c r="O26" s="15"/>
      <c r="P26" s="10">
        <f t="shared" si="0"/>
        <v>120000</v>
      </c>
      <c r="Q26" s="10">
        <f t="shared" si="1"/>
        <v>120000</v>
      </c>
      <c r="R26" s="10"/>
      <c r="S26" s="10"/>
      <c r="T26" s="107" t="s">
        <v>115</v>
      </c>
      <c r="U26" s="16">
        <v>0.25</v>
      </c>
      <c r="V26" s="16">
        <v>0.25</v>
      </c>
      <c r="W26" s="16">
        <v>0.25</v>
      </c>
      <c r="X26" s="16">
        <v>0.25</v>
      </c>
      <c r="Y26" s="10">
        <f t="shared" si="2"/>
        <v>30000</v>
      </c>
      <c r="Z26" s="10">
        <f t="shared" si="3"/>
        <v>30000</v>
      </c>
      <c r="AA26" s="10">
        <f t="shared" si="4"/>
        <v>30000</v>
      </c>
      <c r="AB26" s="58">
        <f t="shared" si="5"/>
        <v>30000</v>
      </c>
    </row>
    <row r="27" spans="2:28" ht="48" customHeight="1" x14ac:dyDescent="0.3">
      <c r="B27" s="129" t="s">
        <v>230</v>
      </c>
      <c r="C27" s="130"/>
      <c r="D27" s="70" t="s">
        <v>231</v>
      </c>
      <c r="E27" s="12" t="s">
        <v>200</v>
      </c>
      <c r="F27" s="14" t="s">
        <v>201</v>
      </c>
      <c r="G27" s="14" t="s">
        <v>207</v>
      </c>
      <c r="H27" s="56" t="s">
        <v>192</v>
      </c>
      <c r="I27" s="172"/>
      <c r="J27" s="175"/>
      <c r="K27" s="8" t="s">
        <v>93</v>
      </c>
      <c r="L27" s="121" t="s">
        <v>458</v>
      </c>
      <c r="M27" s="11" t="s">
        <v>137</v>
      </c>
      <c r="N27" s="10">
        <v>430000</v>
      </c>
      <c r="O27" s="15"/>
      <c r="P27" s="10">
        <f t="shared" si="0"/>
        <v>430000</v>
      </c>
      <c r="Q27" s="10">
        <f t="shared" si="1"/>
        <v>430000</v>
      </c>
      <c r="R27" s="10"/>
      <c r="S27" s="10"/>
      <c r="T27" s="107" t="s">
        <v>115</v>
      </c>
      <c r="U27" s="16">
        <v>0.25</v>
      </c>
      <c r="V27" s="16">
        <v>0.25</v>
      </c>
      <c r="W27" s="16">
        <v>0.25</v>
      </c>
      <c r="X27" s="16">
        <v>0.25</v>
      </c>
      <c r="Y27" s="10">
        <f t="shared" si="2"/>
        <v>107500</v>
      </c>
      <c r="Z27" s="10">
        <f t="shared" si="3"/>
        <v>107500</v>
      </c>
      <c r="AA27" s="10">
        <f t="shared" si="4"/>
        <v>107500</v>
      </c>
      <c r="AB27" s="58">
        <f t="shared" si="5"/>
        <v>107500</v>
      </c>
    </row>
    <row r="28" spans="2:28" ht="70.8" customHeight="1" x14ac:dyDescent="0.3">
      <c r="B28" s="129" t="s">
        <v>227</v>
      </c>
      <c r="C28" s="130"/>
      <c r="D28" s="70" t="s">
        <v>232</v>
      </c>
      <c r="E28" s="12" t="s">
        <v>208</v>
      </c>
      <c r="F28" s="14" t="s">
        <v>197</v>
      </c>
      <c r="G28" s="14" t="s">
        <v>209</v>
      </c>
      <c r="H28" s="56" t="s">
        <v>192</v>
      </c>
      <c r="I28" s="173" t="s">
        <v>245</v>
      </c>
      <c r="J28" s="175" t="s">
        <v>190</v>
      </c>
      <c r="K28" s="3" t="s">
        <v>90</v>
      </c>
      <c r="L28" s="3" t="s">
        <v>99</v>
      </c>
      <c r="M28" s="7" t="s">
        <v>138</v>
      </c>
      <c r="N28" s="22">
        <f>11200+5000</f>
        <v>16200</v>
      </c>
      <c r="O28" s="15"/>
      <c r="P28" s="10">
        <f t="shared" si="0"/>
        <v>16200</v>
      </c>
      <c r="Q28" s="10">
        <f t="shared" si="1"/>
        <v>16200</v>
      </c>
      <c r="R28" s="10"/>
      <c r="S28" s="10"/>
      <c r="T28" s="108" t="s">
        <v>121</v>
      </c>
      <c r="U28" s="16">
        <v>0.25</v>
      </c>
      <c r="V28" s="16">
        <v>0.25</v>
      </c>
      <c r="W28" s="16">
        <v>0.25</v>
      </c>
      <c r="X28" s="16">
        <v>0.25</v>
      </c>
      <c r="Y28" s="10">
        <f t="shared" si="2"/>
        <v>4050</v>
      </c>
      <c r="Z28" s="10">
        <f t="shared" si="3"/>
        <v>4050</v>
      </c>
      <c r="AA28" s="10">
        <f t="shared" si="4"/>
        <v>4050</v>
      </c>
      <c r="AB28" s="58">
        <f t="shared" si="5"/>
        <v>4050</v>
      </c>
    </row>
    <row r="29" spans="2:28" ht="61.8" customHeight="1" x14ac:dyDescent="0.3">
      <c r="B29" s="129" t="s">
        <v>227</v>
      </c>
      <c r="C29" s="130"/>
      <c r="D29" s="70" t="s">
        <v>232</v>
      </c>
      <c r="E29" s="12" t="s">
        <v>208</v>
      </c>
      <c r="F29" s="14" t="s">
        <v>197</v>
      </c>
      <c r="G29" s="14" t="s">
        <v>209</v>
      </c>
      <c r="H29" s="56" t="s">
        <v>192</v>
      </c>
      <c r="I29" s="173"/>
      <c r="J29" s="175"/>
      <c r="K29" s="3" t="s">
        <v>90</v>
      </c>
      <c r="L29" s="3" t="s">
        <v>100</v>
      </c>
      <c r="M29" s="7" t="s">
        <v>139</v>
      </c>
      <c r="N29" s="22">
        <v>15000</v>
      </c>
      <c r="O29" s="15"/>
      <c r="P29" s="10">
        <f t="shared" si="0"/>
        <v>15000</v>
      </c>
      <c r="Q29" s="10">
        <f t="shared" si="1"/>
        <v>15000</v>
      </c>
      <c r="R29" s="10"/>
      <c r="S29" s="10"/>
      <c r="T29" s="108" t="s">
        <v>121</v>
      </c>
      <c r="U29" s="16">
        <v>0.25</v>
      </c>
      <c r="V29" s="16">
        <v>0.25</v>
      </c>
      <c r="W29" s="16">
        <v>0.25</v>
      </c>
      <c r="X29" s="16">
        <v>0.25</v>
      </c>
      <c r="Y29" s="10">
        <f t="shared" si="2"/>
        <v>3750</v>
      </c>
      <c r="Z29" s="10">
        <f t="shared" si="3"/>
        <v>3750</v>
      </c>
      <c r="AA29" s="10">
        <f t="shared" si="4"/>
        <v>3750</v>
      </c>
      <c r="AB29" s="58">
        <f t="shared" si="5"/>
        <v>3750</v>
      </c>
    </row>
    <row r="30" spans="2:28" ht="61.8" customHeight="1" x14ac:dyDescent="0.3">
      <c r="B30" s="129" t="s">
        <v>227</v>
      </c>
      <c r="C30" s="130"/>
      <c r="D30" s="70" t="s">
        <v>232</v>
      </c>
      <c r="E30" s="12" t="s">
        <v>208</v>
      </c>
      <c r="F30" s="14" t="s">
        <v>197</v>
      </c>
      <c r="G30" s="14" t="s">
        <v>209</v>
      </c>
      <c r="H30" s="56" t="s">
        <v>192</v>
      </c>
      <c r="I30" s="173"/>
      <c r="J30" s="175"/>
      <c r="K30" s="3" t="s">
        <v>90</v>
      </c>
      <c r="L30" s="3" t="s">
        <v>101</v>
      </c>
      <c r="M30" s="7" t="s">
        <v>140</v>
      </c>
      <c r="N30" s="22">
        <v>30000</v>
      </c>
      <c r="O30" s="15"/>
      <c r="P30" s="10">
        <f t="shared" si="0"/>
        <v>30000</v>
      </c>
      <c r="Q30" s="10">
        <f t="shared" si="1"/>
        <v>30000</v>
      </c>
      <c r="R30" s="10"/>
      <c r="S30" s="10"/>
      <c r="T30" s="108" t="s">
        <v>121</v>
      </c>
      <c r="U30" s="16">
        <v>0.25</v>
      </c>
      <c r="V30" s="16">
        <v>0.25</v>
      </c>
      <c r="W30" s="16">
        <v>0.25</v>
      </c>
      <c r="X30" s="16">
        <v>0.25</v>
      </c>
      <c r="Y30" s="10">
        <f t="shared" si="2"/>
        <v>7500</v>
      </c>
      <c r="Z30" s="10">
        <f t="shared" si="3"/>
        <v>7500</v>
      </c>
      <c r="AA30" s="10">
        <f t="shared" si="4"/>
        <v>7500</v>
      </c>
      <c r="AB30" s="58">
        <f t="shared" si="5"/>
        <v>7500</v>
      </c>
    </row>
    <row r="31" spans="2:28" ht="61.8" customHeight="1" x14ac:dyDescent="0.3">
      <c r="B31" s="129" t="s">
        <v>227</v>
      </c>
      <c r="C31" s="130"/>
      <c r="D31" s="70" t="s">
        <v>232</v>
      </c>
      <c r="E31" s="12" t="s">
        <v>208</v>
      </c>
      <c r="F31" s="14" t="s">
        <v>197</v>
      </c>
      <c r="G31" s="14" t="s">
        <v>209</v>
      </c>
      <c r="H31" s="56" t="s">
        <v>192</v>
      </c>
      <c r="I31" s="13" t="s">
        <v>183</v>
      </c>
      <c r="J31" s="175"/>
      <c r="K31" s="3" t="s">
        <v>90</v>
      </c>
      <c r="L31" s="3" t="s">
        <v>451</v>
      </c>
      <c r="M31" s="5" t="s">
        <v>141</v>
      </c>
      <c r="N31" s="22">
        <v>6000</v>
      </c>
      <c r="O31" s="15"/>
      <c r="P31" s="10">
        <f t="shared" si="0"/>
        <v>6000</v>
      </c>
      <c r="Q31" s="10">
        <f t="shared" si="1"/>
        <v>6000</v>
      </c>
      <c r="R31" s="10"/>
      <c r="S31" s="10"/>
      <c r="T31" s="108" t="s">
        <v>121</v>
      </c>
      <c r="U31" s="16">
        <v>0.25</v>
      </c>
      <c r="V31" s="16">
        <v>0.25</v>
      </c>
      <c r="W31" s="16">
        <v>0.25</v>
      </c>
      <c r="X31" s="16">
        <v>0.25</v>
      </c>
      <c r="Y31" s="10">
        <f t="shared" si="2"/>
        <v>1500</v>
      </c>
      <c r="Z31" s="10">
        <f t="shared" si="3"/>
        <v>1500</v>
      </c>
      <c r="AA31" s="10">
        <f t="shared" si="4"/>
        <v>1500</v>
      </c>
      <c r="AB31" s="58">
        <f t="shared" si="5"/>
        <v>1500</v>
      </c>
    </row>
    <row r="32" spans="2:28" ht="58.2" customHeight="1" x14ac:dyDescent="0.3">
      <c r="B32" s="129" t="s">
        <v>230</v>
      </c>
      <c r="C32" s="130"/>
      <c r="D32" s="70" t="s">
        <v>231</v>
      </c>
      <c r="E32" s="12" t="s">
        <v>200</v>
      </c>
      <c r="F32" s="14" t="s">
        <v>201</v>
      </c>
      <c r="G32" s="14" t="s">
        <v>202</v>
      </c>
      <c r="H32" s="56" t="s">
        <v>192</v>
      </c>
      <c r="I32" s="13" t="s">
        <v>182</v>
      </c>
      <c r="J32" s="175"/>
      <c r="K32" s="3" t="s">
        <v>92</v>
      </c>
      <c r="L32" s="3" t="s">
        <v>120</v>
      </c>
      <c r="M32" s="7" t="s">
        <v>132</v>
      </c>
      <c r="N32" s="22">
        <v>56000</v>
      </c>
      <c r="O32" s="15"/>
      <c r="P32" s="10">
        <f t="shared" si="0"/>
        <v>56000</v>
      </c>
      <c r="Q32" s="10">
        <f t="shared" si="1"/>
        <v>56000</v>
      </c>
      <c r="R32" s="15"/>
      <c r="S32" s="15"/>
      <c r="T32" s="107" t="s">
        <v>115</v>
      </c>
      <c r="U32" s="16">
        <v>0.25</v>
      </c>
      <c r="V32" s="16">
        <v>0.25</v>
      </c>
      <c r="W32" s="16">
        <v>0.25</v>
      </c>
      <c r="X32" s="16">
        <v>0.25</v>
      </c>
      <c r="Y32" s="10">
        <f t="shared" si="2"/>
        <v>14000</v>
      </c>
      <c r="Z32" s="10">
        <f t="shared" si="3"/>
        <v>14000</v>
      </c>
      <c r="AA32" s="10">
        <f t="shared" si="4"/>
        <v>14000</v>
      </c>
      <c r="AB32" s="58">
        <f t="shared" si="5"/>
        <v>14000</v>
      </c>
    </row>
    <row r="33" spans="2:28" ht="66" customHeight="1" x14ac:dyDescent="0.3">
      <c r="B33" s="129" t="s">
        <v>233</v>
      </c>
      <c r="C33" s="130"/>
      <c r="D33" s="71" t="s">
        <v>234</v>
      </c>
      <c r="E33" s="12" t="s">
        <v>210</v>
      </c>
      <c r="F33" s="14" t="s">
        <v>199</v>
      </c>
      <c r="G33" s="14" t="s">
        <v>211</v>
      </c>
      <c r="H33" s="56" t="s">
        <v>192</v>
      </c>
      <c r="I33" s="177" t="s">
        <v>184</v>
      </c>
      <c r="J33" s="175" t="s">
        <v>189</v>
      </c>
      <c r="K33" s="3" t="s">
        <v>85</v>
      </c>
      <c r="L33" s="3" t="s">
        <v>98</v>
      </c>
      <c r="M33" s="7" t="s">
        <v>142</v>
      </c>
      <c r="N33" s="33">
        <v>7000</v>
      </c>
      <c r="O33" s="15"/>
      <c r="P33" s="10">
        <f t="shared" si="0"/>
        <v>7000</v>
      </c>
      <c r="Q33" s="10">
        <f t="shared" si="1"/>
        <v>7000</v>
      </c>
      <c r="R33" s="15"/>
      <c r="S33" s="15"/>
      <c r="T33" s="107" t="s">
        <v>115</v>
      </c>
      <c r="U33" s="16">
        <v>0.25</v>
      </c>
      <c r="V33" s="16">
        <v>0.25</v>
      </c>
      <c r="W33" s="16">
        <v>0.25</v>
      </c>
      <c r="X33" s="16">
        <v>0.25</v>
      </c>
      <c r="Y33" s="10">
        <f t="shared" si="2"/>
        <v>1750</v>
      </c>
      <c r="Z33" s="10">
        <f t="shared" si="3"/>
        <v>1750</v>
      </c>
      <c r="AA33" s="10">
        <f t="shared" si="4"/>
        <v>1750</v>
      </c>
      <c r="AB33" s="58">
        <f t="shared" si="5"/>
        <v>1750</v>
      </c>
    </row>
    <row r="34" spans="2:28" ht="54.6" customHeight="1" x14ac:dyDescent="0.3">
      <c r="B34" s="129" t="s">
        <v>235</v>
      </c>
      <c r="C34" s="130"/>
      <c r="D34" s="70" t="s">
        <v>236</v>
      </c>
      <c r="E34" s="12" t="s">
        <v>200</v>
      </c>
      <c r="F34" s="14" t="s">
        <v>201</v>
      </c>
      <c r="G34" s="14" t="s">
        <v>202</v>
      </c>
      <c r="H34" s="56" t="s">
        <v>192</v>
      </c>
      <c r="I34" s="178"/>
      <c r="J34" s="175"/>
      <c r="K34" s="3" t="s">
        <v>92</v>
      </c>
      <c r="L34" s="9" t="s">
        <v>39</v>
      </c>
      <c r="M34" s="5" t="s">
        <v>143</v>
      </c>
      <c r="N34" s="23">
        <v>30000</v>
      </c>
      <c r="O34" s="15"/>
      <c r="P34" s="10">
        <f t="shared" si="0"/>
        <v>30000</v>
      </c>
      <c r="Q34" s="10">
        <f t="shared" si="1"/>
        <v>30000</v>
      </c>
      <c r="R34" s="15"/>
      <c r="S34" s="15"/>
      <c r="T34" s="107" t="s">
        <v>115</v>
      </c>
      <c r="U34" s="16">
        <v>0.25</v>
      </c>
      <c r="V34" s="16">
        <v>0.25</v>
      </c>
      <c r="W34" s="16">
        <v>0.25</v>
      </c>
      <c r="X34" s="16">
        <v>0.25</v>
      </c>
      <c r="Y34" s="10">
        <f t="shared" si="2"/>
        <v>7500</v>
      </c>
      <c r="Z34" s="10">
        <f t="shared" si="3"/>
        <v>7500</v>
      </c>
      <c r="AA34" s="10">
        <f t="shared" si="4"/>
        <v>7500</v>
      </c>
      <c r="AB34" s="58">
        <f t="shared" si="5"/>
        <v>7500</v>
      </c>
    </row>
    <row r="35" spans="2:28" ht="52.2" customHeight="1" x14ac:dyDescent="0.3">
      <c r="B35" s="129" t="s">
        <v>235</v>
      </c>
      <c r="C35" s="130"/>
      <c r="D35" s="70" t="s">
        <v>236</v>
      </c>
      <c r="E35" s="12" t="s">
        <v>200</v>
      </c>
      <c r="F35" s="14" t="s">
        <v>201</v>
      </c>
      <c r="G35" s="14" t="s">
        <v>202</v>
      </c>
      <c r="H35" s="56" t="s">
        <v>192</v>
      </c>
      <c r="I35" s="178"/>
      <c r="J35" s="175"/>
      <c r="K35" s="3" t="s">
        <v>92</v>
      </c>
      <c r="L35" s="9" t="s">
        <v>40</v>
      </c>
      <c r="M35" s="5" t="s">
        <v>143</v>
      </c>
      <c r="N35" s="23">
        <v>80000</v>
      </c>
      <c r="O35" s="15"/>
      <c r="P35" s="10">
        <f t="shared" si="0"/>
        <v>80000</v>
      </c>
      <c r="Q35" s="10">
        <f t="shared" si="1"/>
        <v>80000</v>
      </c>
      <c r="R35" s="15"/>
      <c r="S35" s="15"/>
      <c r="T35" s="107" t="s">
        <v>115</v>
      </c>
      <c r="U35" s="16">
        <v>0.25</v>
      </c>
      <c r="V35" s="16">
        <v>0.25</v>
      </c>
      <c r="W35" s="16">
        <v>0.25</v>
      </c>
      <c r="X35" s="16">
        <v>0.25</v>
      </c>
      <c r="Y35" s="10">
        <f t="shared" si="2"/>
        <v>20000</v>
      </c>
      <c r="Z35" s="10">
        <f t="shared" si="3"/>
        <v>20000</v>
      </c>
      <c r="AA35" s="10">
        <f t="shared" si="4"/>
        <v>20000</v>
      </c>
      <c r="AB35" s="58">
        <f t="shared" si="5"/>
        <v>20000</v>
      </c>
    </row>
    <row r="36" spans="2:28" ht="52.2" customHeight="1" x14ac:dyDescent="0.3">
      <c r="B36" s="129" t="s">
        <v>235</v>
      </c>
      <c r="C36" s="130"/>
      <c r="D36" s="70" t="s">
        <v>236</v>
      </c>
      <c r="E36" s="12" t="s">
        <v>200</v>
      </c>
      <c r="F36" s="14" t="s">
        <v>201</v>
      </c>
      <c r="G36" s="14" t="s">
        <v>202</v>
      </c>
      <c r="H36" s="56" t="s">
        <v>192</v>
      </c>
      <c r="I36" s="179"/>
      <c r="J36" s="175"/>
      <c r="K36" s="3" t="s">
        <v>92</v>
      </c>
      <c r="L36" s="9" t="s">
        <v>152</v>
      </c>
      <c r="M36" s="5" t="s">
        <v>143</v>
      </c>
      <c r="N36" s="23">
        <v>30000</v>
      </c>
      <c r="O36" s="15"/>
      <c r="P36" s="10">
        <f t="shared" si="0"/>
        <v>30000</v>
      </c>
      <c r="Q36" s="10">
        <f t="shared" si="1"/>
        <v>30000</v>
      </c>
      <c r="R36" s="15"/>
      <c r="S36" s="15"/>
      <c r="T36" s="107" t="s">
        <v>115</v>
      </c>
      <c r="U36" s="16">
        <v>0.25</v>
      </c>
      <c r="V36" s="16">
        <v>0.25</v>
      </c>
      <c r="W36" s="16">
        <v>0.25</v>
      </c>
      <c r="X36" s="16">
        <v>0.25</v>
      </c>
      <c r="Y36" s="10">
        <f t="shared" si="2"/>
        <v>7500</v>
      </c>
      <c r="Z36" s="10">
        <f t="shared" si="3"/>
        <v>7500</v>
      </c>
      <c r="AA36" s="10">
        <f t="shared" si="4"/>
        <v>7500</v>
      </c>
      <c r="AB36" s="58">
        <f t="shared" si="5"/>
        <v>7500</v>
      </c>
    </row>
    <row r="37" spans="2:28" ht="96" customHeight="1" x14ac:dyDescent="0.3">
      <c r="B37" s="129" t="s">
        <v>235</v>
      </c>
      <c r="C37" s="130"/>
      <c r="D37" s="70" t="s">
        <v>236</v>
      </c>
      <c r="E37" s="12" t="s">
        <v>200</v>
      </c>
      <c r="F37" s="14" t="s">
        <v>201</v>
      </c>
      <c r="G37" s="14" t="s">
        <v>203</v>
      </c>
      <c r="H37" s="56" t="s">
        <v>192</v>
      </c>
      <c r="I37" s="38" t="s">
        <v>182</v>
      </c>
      <c r="J37" s="175"/>
      <c r="K37" s="3" t="s">
        <v>91</v>
      </c>
      <c r="L37" s="9" t="s">
        <v>452</v>
      </c>
      <c r="M37" s="42" t="s">
        <v>145</v>
      </c>
      <c r="N37" s="23">
        <v>600000</v>
      </c>
      <c r="O37" s="15"/>
      <c r="P37" s="10">
        <f t="shared" si="0"/>
        <v>600000</v>
      </c>
      <c r="Q37" s="10">
        <f t="shared" si="1"/>
        <v>600000</v>
      </c>
      <c r="R37" s="15"/>
      <c r="S37" s="15"/>
      <c r="T37" s="110" t="s">
        <v>122</v>
      </c>
      <c r="U37" s="16">
        <v>0.25</v>
      </c>
      <c r="V37" s="16">
        <v>0.25</v>
      </c>
      <c r="W37" s="16">
        <v>0.25</v>
      </c>
      <c r="X37" s="16">
        <v>0.25</v>
      </c>
      <c r="Y37" s="10">
        <f t="shared" si="2"/>
        <v>150000</v>
      </c>
      <c r="Z37" s="10">
        <f t="shared" si="3"/>
        <v>150000</v>
      </c>
      <c r="AA37" s="10">
        <f t="shared" si="4"/>
        <v>150000</v>
      </c>
      <c r="AB37" s="58">
        <f t="shared" si="5"/>
        <v>150000</v>
      </c>
    </row>
    <row r="38" spans="2:28" ht="51.6" customHeight="1" x14ac:dyDescent="0.3">
      <c r="B38" s="129" t="s">
        <v>235</v>
      </c>
      <c r="C38" s="130"/>
      <c r="D38" s="70" t="s">
        <v>236</v>
      </c>
      <c r="E38" s="12" t="s">
        <v>200</v>
      </c>
      <c r="F38" s="14" t="s">
        <v>201</v>
      </c>
      <c r="G38" s="14" t="s">
        <v>202</v>
      </c>
      <c r="H38" s="56" t="s">
        <v>192</v>
      </c>
      <c r="I38" s="175" t="s">
        <v>181</v>
      </c>
      <c r="J38" s="175"/>
      <c r="K38" s="3" t="s">
        <v>92</v>
      </c>
      <c r="L38" s="121" t="s">
        <v>41</v>
      </c>
      <c r="M38" s="3" t="s">
        <v>146</v>
      </c>
      <c r="N38" s="19">
        <v>5000</v>
      </c>
      <c r="O38" s="15"/>
      <c r="P38" s="10">
        <f t="shared" si="0"/>
        <v>5000</v>
      </c>
      <c r="Q38" s="10">
        <f t="shared" si="1"/>
        <v>5000</v>
      </c>
      <c r="R38" s="15"/>
      <c r="S38" s="15"/>
      <c r="T38" s="107" t="s">
        <v>115</v>
      </c>
      <c r="U38" s="16">
        <v>0.25</v>
      </c>
      <c r="V38" s="16">
        <v>0.25</v>
      </c>
      <c r="W38" s="16">
        <v>0.25</v>
      </c>
      <c r="X38" s="16">
        <v>0.25</v>
      </c>
      <c r="Y38" s="10">
        <f t="shared" si="2"/>
        <v>1250</v>
      </c>
      <c r="Z38" s="10">
        <f t="shared" si="3"/>
        <v>1250</v>
      </c>
      <c r="AA38" s="10">
        <f t="shared" si="4"/>
        <v>1250</v>
      </c>
      <c r="AB38" s="58">
        <f t="shared" si="5"/>
        <v>1250</v>
      </c>
    </row>
    <row r="39" spans="2:28" ht="49.2" customHeight="1" x14ac:dyDescent="0.3">
      <c r="B39" s="129" t="s">
        <v>235</v>
      </c>
      <c r="C39" s="130"/>
      <c r="D39" s="70" t="s">
        <v>236</v>
      </c>
      <c r="E39" s="12" t="s">
        <v>212</v>
      </c>
      <c r="F39" s="14" t="s">
        <v>213</v>
      </c>
      <c r="G39" s="14" t="s">
        <v>214</v>
      </c>
      <c r="H39" s="56" t="s">
        <v>192</v>
      </c>
      <c r="I39" s="175"/>
      <c r="J39" s="175"/>
      <c r="K39" s="3" t="s">
        <v>87</v>
      </c>
      <c r="L39" s="82" t="s">
        <v>82</v>
      </c>
      <c r="M39" s="3" t="s">
        <v>147</v>
      </c>
      <c r="N39" s="19">
        <v>3000</v>
      </c>
      <c r="O39" s="15"/>
      <c r="P39" s="10">
        <f t="shared" si="0"/>
        <v>3000</v>
      </c>
      <c r="Q39" s="10">
        <f t="shared" si="1"/>
        <v>3000</v>
      </c>
      <c r="R39" s="15"/>
      <c r="S39" s="15"/>
      <c r="T39" s="108" t="s">
        <v>121</v>
      </c>
      <c r="U39" s="16">
        <v>0.25</v>
      </c>
      <c r="V39" s="16">
        <v>0.25</v>
      </c>
      <c r="W39" s="16">
        <v>0.25</v>
      </c>
      <c r="X39" s="16">
        <v>0.25</v>
      </c>
      <c r="Y39" s="10">
        <f t="shared" si="2"/>
        <v>750</v>
      </c>
      <c r="Z39" s="10">
        <f t="shared" si="3"/>
        <v>750</v>
      </c>
      <c r="AA39" s="10">
        <f t="shared" si="4"/>
        <v>750</v>
      </c>
      <c r="AB39" s="58">
        <f t="shared" si="5"/>
        <v>750</v>
      </c>
    </row>
    <row r="40" spans="2:28" ht="48" customHeight="1" x14ac:dyDescent="0.3">
      <c r="B40" s="129" t="s">
        <v>237</v>
      </c>
      <c r="C40" s="130"/>
      <c r="D40" s="71" t="s">
        <v>238</v>
      </c>
      <c r="E40" s="12" t="s">
        <v>212</v>
      </c>
      <c r="F40" s="14" t="s">
        <v>213</v>
      </c>
      <c r="G40" s="14" t="s">
        <v>214</v>
      </c>
      <c r="H40" s="56" t="s">
        <v>192</v>
      </c>
      <c r="I40" s="3" t="s">
        <v>181</v>
      </c>
      <c r="J40" s="175"/>
      <c r="K40" s="3" t="s">
        <v>87</v>
      </c>
      <c r="L40" s="82" t="s">
        <v>154</v>
      </c>
      <c r="M40" s="6" t="s">
        <v>153</v>
      </c>
      <c r="N40" s="19">
        <v>40000</v>
      </c>
      <c r="O40" s="15"/>
      <c r="P40" s="10">
        <f t="shared" si="0"/>
        <v>40000</v>
      </c>
      <c r="Q40" s="10">
        <f t="shared" si="1"/>
        <v>40000</v>
      </c>
      <c r="R40" s="15"/>
      <c r="S40" s="15"/>
      <c r="T40" s="108" t="s">
        <v>121</v>
      </c>
      <c r="U40" s="16">
        <v>0.25</v>
      </c>
      <c r="V40" s="16">
        <v>0.25</v>
      </c>
      <c r="W40" s="16">
        <v>0.25</v>
      </c>
      <c r="X40" s="16">
        <v>0.25</v>
      </c>
      <c r="Y40" s="10">
        <f t="shared" si="2"/>
        <v>10000</v>
      </c>
      <c r="Z40" s="10">
        <f t="shared" si="3"/>
        <v>10000</v>
      </c>
      <c r="AA40" s="10">
        <f t="shared" si="4"/>
        <v>10000</v>
      </c>
      <c r="AB40" s="58">
        <f t="shared" si="5"/>
        <v>10000</v>
      </c>
    </row>
    <row r="41" spans="2:28" ht="48" customHeight="1" x14ac:dyDescent="0.3">
      <c r="B41" s="129" t="s">
        <v>237</v>
      </c>
      <c r="C41" s="130"/>
      <c r="D41" s="71" t="s">
        <v>238</v>
      </c>
      <c r="E41" s="12" t="s">
        <v>212</v>
      </c>
      <c r="F41" s="14" t="s">
        <v>213</v>
      </c>
      <c r="G41" s="14" t="s">
        <v>214</v>
      </c>
      <c r="H41" s="56" t="s">
        <v>192</v>
      </c>
      <c r="I41" s="3" t="s">
        <v>181</v>
      </c>
      <c r="J41" s="175"/>
      <c r="K41" s="3" t="s">
        <v>87</v>
      </c>
      <c r="L41" s="82" t="s">
        <v>43</v>
      </c>
      <c r="M41" s="39" t="s">
        <v>155</v>
      </c>
      <c r="N41" s="19">
        <v>5000</v>
      </c>
      <c r="O41" s="15"/>
      <c r="P41" s="10">
        <f t="shared" si="0"/>
        <v>5000</v>
      </c>
      <c r="Q41" s="10">
        <f t="shared" si="1"/>
        <v>5000</v>
      </c>
      <c r="R41" s="15"/>
      <c r="S41" s="15"/>
      <c r="T41" s="108" t="s">
        <v>121</v>
      </c>
      <c r="U41" s="16">
        <v>0.25</v>
      </c>
      <c r="V41" s="16">
        <v>0.25</v>
      </c>
      <c r="W41" s="16">
        <v>0.25</v>
      </c>
      <c r="X41" s="16">
        <v>0.25</v>
      </c>
      <c r="Y41" s="10">
        <f t="shared" si="2"/>
        <v>1250</v>
      </c>
      <c r="Z41" s="10">
        <f t="shared" si="3"/>
        <v>1250</v>
      </c>
      <c r="AA41" s="10">
        <f t="shared" si="4"/>
        <v>1250</v>
      </c>
      <c r="AB41" s="58">
        <f t="shared" si="5"/>
        <v>1250</v>
      </c>
    </row>
    <row r="42" spans="2:28" ht="48" customHeight="1" x14ac:dyDescent="0.3">
      <c r="B42" s="129" t="s">
        <v>237</v>
      </c>
      <c r="C42" s="130"/>
      <c r="D42" s="71" t="s">
        <v>238</v>
      </c>
      <c r="E42" s="12" t="s">
        <v>200</v>
      </c>
      <c r="F42" s="14" t="s">
        <v>201</v>
      </c>
      <c r="G42" s="14" t="s">
        <v>215</v>
      </c>
      <c r="H42" s="56" t="s">
        <v>192</v>
      </c>
      <c r="I42" s="3" t="s">
        <v>181</v>
      </c>
      <c r="J42" s="175"/>
      <c r="K42" s="3" t="s">
        <v>87</v>
      </c>
      <c r="L42" s="82" t="s">
        <v>178</v>
      </c>
      <c r="M42" s="3" t="s">
        <v>156</v>
      </c>
      <c r="N42" s="51">
        <v>8000</v>
      </c>
      <c r="O42" s="15"/>
      <c r="P42" s="10">
        <f t="shared" si="0"/>
        <v>8000</v>
      </c>
      <c r="Q42" s="10">
        <f t="shared" si="1"/>
        <v>8000</v>
      </c>
      <c r="R42" s="15"/>
      <c r="S42" s="15"/>
      <c r="T42" s="108" t="s">
        <v>121</v>
      </c>
      <c r="U42" s="16">
        <v>0.25</v>
      </c>
      <c r="V42" s="16">
        <v>0.25</v>
      </c>
      <c r="W42" s="16">
        <v>0.25</v>
      </c>
      <c r="X42" s="16">
        <v>0.25</v>
      </c>
      <c r="Y42" s="10">
        <f t="shared" si="2"/>
        <v>2000</v>
      </c>
      <c r="Z42" s="10">
        <f t="shared" si="3"/>
        <v>2000</v>
      </c>
      <c r="AA42" s="10">
        <f t="shared" si="4"/>
        <v>2000</v>
      </c>
      <c r="AB42" s="58">
        <f t="shared" si="5"/>
        <v>2000</v>
      </c>
    </row>
    <row r="43" spans="2:28" ht="48" customHeight="1" x14ac:dyDescent="0.3">
      <c r="B43" s="129" t="s">
        <v>237</v>
      </c>
      <c r="C43" s="130"/>
      <c r="D43" s="71" t="s">
        <v>238</v>
      </c>
      <c r="E43" s="12" t="s">
        <v>212</v>
      </c>
      <c r="F43" s="14" t="s">
        <v>213</v>
      </c>
      <c r="G43" s="14" t="s">
        <v>214</v>
      </c>
      <c r="H43" s="56" t="s">
        <v>192</v>
      </c>
      <c r="I43" s="3" t="s">
        <v>181</v>
      </c>
      <c r="J43" s="175"/>
      <c r="K43" s="3" t="s">
        <v>87</v>
      </c>
      <c r="L43" s="82" t="s">
        <v>83</v>
      </c>
      <c r="M43" s="39" t="s">
        <v>155</v>
      </c>
      <c r="N43" s="19">
        <v>5000</v>
      </c>
      <c r="O43" s="15"/>
      <c r="P43" s="10">
        <f t="shared" si="0"/>
        <v>5000</v>
      </c>
      <c r="Q43" s="10">
        <f t="shared" si="1"/>
        <v>5000</v>
      </c>
      <c r="R43" s="15"/>
      <c r="S43" s="15"/>
      <c r="T43" s="108" t="s">
        <v>121</v>
      </c>
      <c r="U43" s="16">
        <v>0.25</v>
      </c>
      <c r="V43" s="16">
        <v>0.25</v>
      </c>
      <c r="W43" s="16">
        <v>0.25</v>
      </c>
      <c r="X43" s="16">
        <v>0.25</v>
      </c>
      <c r="Y43" s="10">
        <f t="shared" si="2"/>
        <v>1250</v>
      </c>
      <c r="Z43" s="10">
        <f t="shared" si="3"/>
        <v>1250</v>
      </c>
      <c r="AA43" s="10">
        <f t="shared" si="4"/>
        <v>1250</v>
      </c>
      <c r="AB43" s="58">
        <f t="shared" si="5"/>
        <v>1250</v>
      </c>
    </row>
    <row r="44" spans="2:28" ht="48" customHeight="1" x14ac:dyDescent="0.3">
      <c r="B44" s="129" t="s">
        <v>237</v>
      </c>
      <c r="C44" s="130"/>
      <c r="D44" s="71" t="s">
        <v>238</v>
      </c>
      <c r="E44" s="12" t="s">
        <v>212</v>
      </c>
      <c r="F44" s="14" t="s">
        <v>213</v>
      </c>
      <c r="G44" s="14" t="s">
        <v>214</v>
      </c>
      <c r="H44" s="57" t="s">
        <v>192</v>
      </c>
      <c r="I44" s="3" t="s">
        <v>181</v>
      </c>
      <c r="J44" s="175"/>
      <c r="K44" s="3" t="s">
        <v>87</v>
      </c>
      <c r="L44" s="82" t="s">
        <v>42</v>
      </c>
      <c r="M44" s="3" t="s">
        <v>157</v>
      </c>
      <c r="N44" s="10">
        <v>10000</v>
      </c>
      <c r="O44" s="15"/>
      <c r="P44" s="10">
        <f t="shared" si="0"/>
        <v>10000</v>
      </c>
      <c r="Q44" s="10">
        <f t="shared" si="1"/>
        <v>10000</v>
      </c>
      <c r="R44" s="15"/>
      <c r="S44" s="15"/>
      <c r="T44" s="108" t="s">
        <v>121</v>
      </c>
      <c r="U44" s="16">
        <v>0.25</v>
      </c>
      <c r="V44" s="16">
        <v>0.25</v>
      </c>
      <c r="W44" s="16">
        <v>0.25</v>
      </c>
      <c r="X44" s="16">
        <v>0.25</v>
      </c>
      <c r="Y44" s="10">
        <f t="shared" si="2"/>
        <v>2500</v>
      </c>
      <c r="Z44" s="10">
        <f t="shared" si="3"/>
        <v>2500</v>
      </c>
      <c r="AA44" s="10">
        <f t="shared" si="4"/>
        <v>2500</v>
      </c>
      <c r="AB44" s="58">
        <f t="shared" si="5"/>
        <v>2500</v>
      </c>
    </row>
    <row r="45" spans="2:28" ht="84" customHeight="1" x14ac:dyDescent="0.3">
      <c r="B45" s="129" t="s">
        <v>235</v>
      </c>
      <c r="C45" s="130"/>
      <c r="D45" s="70" t="s">
        <v>236</v>
      </c>
      <c r="E45" s="12" t="s">
        <v>200</v>
      </c>
      <c r="F45" s="14" t="s">
        <v>201</v>
      </c>
      <c r="G45" s="14" t="s">
        <v>202</v>
      </c>
      <c r="H45" s="57" t="s">
        <v>192</v>
      </c>
      <c r="I45" s="160" t="s">
        <v>182</v>
      </c>
      <c r="J45" s="175"/>
      <c r="K45" s="27" t="s">
        <v>92</v>
      </c>
      <c r="L45" s="3" t="s">
        <v>44</v>
      </c>
      <c r="M45" s="5" t="s">
        <v>144</v>
      </c>
      <c r="N45" s="10">
        <v>52000</v>
      </c>
      <c r="O45" s="1"/>
      <c r="P45" s="10">
        <f t="shared" si="0"/>
        <v>52000</v>
      </c>
      <c r="Q45" s="10">
        <f t="shared" si="1"/>
        <v>52000</v>
      </c>
      <c r="R45" s="1"/>
      <c r="S45" s="1"/>
      <c r="T45" s="109" t="s">
        <v>115</v>
      </c>
      <c r="U45" s="16">
        <v>0.25</v>
      </c>
      <c r="V45" s="16">
        <v>0.25</v>
      </c>
      <c r="W45" s="16">
        <v>0.25</v>
      </c>
      <c r="X45" s="16">
        <v>0.25</v>
      </c>
      <c r="Y45" s="10">
        <f t="shared" si="2"/>
        <v>13000</v>
      </c>
      <c r="Z45" s="10">
        <f t="shared" si="3"/>
        <v>13000</v>
      </c>
      <c r="AA45" s="10">
        <f t="shared" si="4"/>
        <v>13000</v>
      </c>
      <c r="AB45" s="58">
        <f t="shared" si="5"/>
        <v>13000</v>
      </c>
    </row>
    <row r="46" spans="2:28" ht="45.6" x14ac:dyDescent="0.3">
      <c r="B46" s="129" t="s">
        <v>235</v>
      </c>
      <c r="C46" s="130"/>
      <c r="D46" s="70" t="s">
        <v>236</v>
      </c>
      <c r="E46" s="12" t="s">
        <v>200</v>
      </c>
      <c r="F46" s="14" t="s">
        <v>201</v>
      </c>
      <c r="G46" s="14" t="s">
        <v>202</v>
      </c>
      <c r="H46" s="57" t="s">
        <v>192</v>
      </c>
      <c r="I46" s="160"/>
      <c r="J46" s="175"/>
      <c r="K46" s="4" t="s">
        <v>94</v>
      </c>
      <c r="L46" s="3" t="s">
        <v>45</v>
      </c>
      <c r="M46" s="5" t="s">
        <v>144</v>
      </c>
      <c r="N46" s="10">
        <v>500</v>
      </c>
      <c r="O46" s="31"/>
      <c r="P46" s="10">
        <f t="shared" si="0"/>
        <v>500</v>
      </c>
      <c r="Q46" s="10">
        <f t="shared" si="1"/>
        <v>500</v>
      </c>
      <c r="R46" s="1"/>
      <c r="S46" s="1"/>
      <c r="T46" s="109" t="s">
        <v>115</v>
      </c>
      <c r="U46" s="16">
        <v>0.25</v>
      </c>
      <c r="V46" s="16">
        <v>0.25</v>
      </c>
      <c r="W46" s="16">
        <v>0.25</v>
      </c>
      <c r="X46" s="16">
        <v>0.25</v>
      </c>
      <c r="Y46" s="10">
        <f t="shared" si="2"/>
        <v>125</v>
      </c>
      <c r="Z46" s="10">
        <f t="shared" si="3"/>
        <v>125</v>
      </c>
      <c r="AA46" s="10">
        <f t="shared" si="4"/>
        <v>125</v>
      </c>
      <c r="AB46" s="58">
        <f t="shared" si="5"/>
        <v>125</v>
      </c>
    </row>
    <row r="47" spans="2:28" ht="45.6" x14ac:dyDescent="0.3">
      <c r="B47" s="129" t="s">
        <v>235</v>
      </c>
      <c r="C47" s="130"/>
      <c r="D47" s="70" t="s">
        <v>236</v>
      </c>
      <c r="E47" s="12" t="s">
        <v>200</v>
      </c>
      <c r="F47" s="14" t="s">
        <v>201</v>
      </c>
      <c r="G47" s="14" t="s">
        <v>202</v>
      </c>
      <c r="H47" s="57" t="s">
        <v>192</v>
      </c>
      <c r="I47" s="160"/>
      <c r="J47" s="160" t="s">
        <v>189</v>
      </c>
      <c r="K47" s="3" t="s">
        <v>92</v>
      </c>
      <c r="L47" s="3" t="s">
        <v>46</v>
      </c>
      <c r="M47" s="5" t="s">
        <v>144</v>
      </c>
      <c r="N47" s="10">
        <v>28000</v>
      </c>
      <c r="O47" s="1"/>
      <c r="P47" s="10">
        <f t="shared" si="0"/>
        <v>28000</v>
      </c>
      <c r="Q47" s="10">
        <f t="shared" si="1"/>
        <v>28000</v>
      </c>
      <c r="R47" s="1"/>
      <c r="S47" s="1"/>
      <c r="T47" s="109" t="s">
        <v>115</v>
      </c>
      <c r="U47" s="16">
        <v>0.25</v>
      </c>
      <c r="V47" s="16">
        <v>0.25</v>
      </c>
      <c r="W47" s="16">
        <v>0.25</v>
      </c>
      <c r="X47" s="16">
        <v>0.25</v>
      </c>
      <c r="Y47" s="10">
        <f t="shared" si="2"/>
        <v>7000</v>
      </c>
      <c r="Z47" s="10">
        <f t="shared" si="3"/>
        <v>7000</v>
      </c>
      <c r="AA47" s="10">
        <f t="shared" si="4"/>
        <v>7000</v>
      </c>
      <c r="AB47" s="58">
        <f t="shared" si="5"/>
        <v>7000</v>
      </c>
    </row>
    <row r="48" spans="2:28" ht="46.2" customHeight="1" x14ac:dyDescent="0.3">
      <c r="B48" s="129" t="s">
        <v>235</v>
      </c>
      <c r="C48" s="130"/>
      <c r="D48" s="70" t="s">
        <v>236</v>
      </c>
      <c r="E48" s="12" t="s">
        <v>200</v>
      </c>
      <c r="F48" s="14" t="s">
        <v>201</v>
      </c>
      <c r="G48" s="14" t="s">
        <v>202</v>
      </c>
      <c r="H48" s="57" t="s">
        <v>192</v>
      </c>
      <c r="I48" s="160"/>
      <c r="J48" s="160"/>
      <c r="K48" s="4" t="s">
        <v>86</v>
      </c>
      <c r="L48" s="3" t="s">
        <v>150</v>
      </c>
      <c r="M48" s="37" t="s">
        <v>136</v>
      </c>
      <c r="N48" s="20">
        <v>90000</v>
      </c>
      <c r="O48" s="1"/>
      <c r="P48" s="10">
        <f t="shared" si="0"/>
        <v>90000</v>
      </c>
      <c r="Q48" s="10">
        <f t="shared" si="1"/>
        <v>90000</v>
      </c>
      <c r="R48" s="1"/>
      <c r="S48" s="1"/>
      <c r="T48" s="109" t="s">
        <v>115</v>
      </c>
      <c r="U48" s="16">
        <v>0.25</v>
      </c>
      <c r="V48" s="16">
        <v>0.25</v>
      </c>
      <c r="W48" s="16">
        <v>0.25</v>
      </c>
      <c r="X48" s="16">
        <v>0.25</v>
      </c>
      <c r="Y48" s="10">
        <f t="shared" si="2"/>
        <v>22500</v>
      </c>
      <c r="Z48" s="10">
        <f t="shared" si="3"/>
        <v>22500</v>
      </c>
      <c r="AA48" s="10">
        <f t="shared" si="4"/>
        <v>22500</v>
      </c>
      <c r="AB48" s="58">
        <f t="shared" si="5"/>
        <v>22500</v>
      </c>
    </row>
    <row r="49" spans="2:28" ht="43.8" customHeight="1" x14ac:dyDescent="0.3">
      <c r="B49" s="129" t="s">
        <v>235</v>
      </c>
      <c r="C49" s="130"/>
      <c r="D49" s="70" t="s">
        <v>236</v>
      </c>
      <c r="E49" s="12" t="s">
        <v>200</v>
      </c>
      <c r="F49" s="14" t="s">
        <v>201</v>
      </c>
      <c r="G49" s="14" t="s">
        <v>202</v>
      </c>
      <c r="H49" s="57" t="s">
        <v>192</v>
      </c>
      <c r="I49" s="160"/>
      <c r="J49" s="160"/>
      <c r="K49" s="4" t="s">
        <v>86</v>
      </c>
      <c r="L49" s="3" t="s">
        <v>47</v>
      </c>
      <c r="M49" s="37" t="s">
        <v>136</v>
      </c>
      <c r="N49" s="20">
        <v>9800</v>
      </c>
      <c r="O49" s="1"/>
      <c r="P49" s="10">
        <f t="shared" si="0"/>
        <v>9800</v>
      </c>
      <c r="Q49" s="10">
        <f t="shared" si="1"/>
        <v>9800</v>
      </c>
      <c r="R49" s="1"/>
      <c r="S49" s="1"/>
      <c r="T49" s="109" t="s">
        <v>115</v>
      </c>
      <c r="U49" s="16">
        <v>0.25</v>
      </c>
      <c r="V49" s="16">
        <v>0.25</v>
      </c>
      <c r="W49" s="16">
        <v>0.25</v>
      </c>
      <c r="X49" s="16">
        <v>0.25</v>
      </c>
      <c r="Y49" s="10">
        <f t="shared" si="2"/>
        <v>2450</v>
      </c>
      <c r="Z49" s="10">
        <f t="shared" si="3"/>
        <v>2450</v>
      </c>
      <c r="AA49" s="10">
        <f t="shared" si="4"/>
        <v>2450</v>
      </c>
      <c r="AB49" s="58">
        <f t="shared" si="5"/>
        <v>2450</v>
      </c>
    </row>
    <row r="50" spans="2:28" ht="47.4" customHeight="1" x14ac:dyDescent="0.3">
      <c r="B50" s="129" t="s">
        <v>235</v>
      </c>
      <c r="C50" s="130"/>
      <c r="D50" s="70" t="s">
        <v>236</v>
      </c>
      <c r="E50" s="12" t="s">
        <v>200</v>
      </c>
      <c r="F50" s="14" t="s">
        <v>201</v>
      </c>
      <c r="G50" s="14" t="s">
        <v>202</v>
      </c>
      <c r="H50" s="57" t="s">
        <v>192</v>
      </c>
      <c r="I50" s="160"/>
      <c r="J50" s="160"/>
      <c r="K50" s="4" t="s">
        <v>86</v>
      </c>
      <c r="L50" s="3" t="s">
        <v>48</v>
      </c>
      <c r="M50" s="40" t="s">
        <v>117</v>
      </c>
      <c r="N50" s="20">
        <v>18250</v>
      </c>
      <c r="O50" s="1"/>
      <c r="P50" s="10">
        <f t="shared" si="0"/>
        <v>18250</v>
      </c>
      <c r="Q50" s="10">
        <f t="shared" si="1"/>
        <v>18250</v>
      </c>
      <c r="R50" s="1"/>
      <c r="S50" s="1"/>
      <c r="T50" s="109" t="s">
        <v>115</v>
      </c>
      <c r="U50" s="16">
        <v>0.25</v>
      </c>
      <c r="V50" s="16">
        <v>0.25</v>
      </c>
      <c r="W50" s="16">
        <v>0.25</v>
      </c>
      <c r="X50" s="16">
        <v>0.25</v>
      </c>
      <c r="Y50" s="10">
        <f t="shared" si="2"/>
        <v>4562.5</v>
      </c>
      <c r="Z50" s="10">
        <f t="shared" si="3"/>
        <v>4562.5</v>
      </c>
      <c r="AA50" s="10">
        <f t="shared" si="4"/>
        <v>4562.5</v>
      </c>
      <c r="AB50" s="58">
        <f t="shared" si="5"/>
        <v>4562.5</v>
      </c>
    </row>
    <row r="51" spans="2:28" ht="47.4" customHeight="1" x14ac:dyDescent="0.3">
      <c r="B51" s="129" t="s">
        <v>235</v>
      </c>
      <c r="C51" s="130"/>
      <c r="D51" s="70" t="s">
        <v>236</v>
      </c>
      <c r="E51" s="12" t="s">
        <v>200</v>
      </c>
      <c r="F51" s="14" t="s">
        <v>201</v>
      </c>
      <c r="G51" s="14" t="s">
        <v>202</v>
      </c>
      <c r="H51" s="57" t="s">
        <v>192</v>
      </c>
      <c r="I51" s="160"/>
      <c r="J51" s="160"/>
      <c r="K51" s="4" t="s">
        <v>86</v>
      </c>
      <c r="L51" s="3" t="s">
        <v>49</v>
      </c>
      <c r="M51" s="40" t="s">
        <v>117</v>
      </c>
      <c r="N51" s="20">
        <v>31250</v>
      </c>
      <c r="O51" s="1"/>
      <c r="P51" s="10">
        <f t="shared" si="0"/>
        <v>31250</v>
      </c>
      <c r="Q51" s="10">
        <f t="shared" si="1"/>
        <v>31250</v>
      </c>
      <c r="R51" s="1"/>
      <c r="S51" s="1"/>
      <c r="T51" s="109" t="s">
        <v>115</v>
      </c>
      <c r="U51" s="16">
        <v>0.25</v>
      </c>
      <c r="V51" s="16">
        <v>0.25</v>
      </c>
      <c r="W51" s="16">
        <v>0.25</v>
      </c>
      <c r="X51" s="16">
        <v>0.25</v>
      </c>
      <c r="Y51" s="10">
        <f t="shared" si="2"/>
        <v>7812.5</v>
      </c>
      <c r="Z51" s="10">
        <f t="shared" si="3"/>
        <v>7812.5</v>
      </c>
      <c r="AA51" s="10">
        <f t="shared" si="4"/>
        <v>7812.5</v>
      </c>
      <c r="AB51" s="58">
        <f t="shared" si="5"/>
        <v>7812.5</v>
      </c>
    </row>
    <row r="52" spans="2:28" ht="54" customHeight="1" x14ac:dyDescent="0.3">
      <c r="B52" s="129" t="s">
        <v>235</v>
      </c>
      <c r="C52" s="130"/>
      <c r="D52" s="70" t="s">
        <v>236</v>
      </c>
      <c r="E52" s="17" t="s">
        <v>216</v>
      </c>
      <c r="F52" s="17" t="s">
        <v>217</v>
      </c>
      <c r="G52" s="3" t="s">
        <v>218</v>
      </c>
      <c r="H52" s="57" t="s">
        <v>193</v>
      </c>
      <c r="I52" s="160" t="s">
        <v>185</v>
      </c>
      <c r="J52" s="160" t="s">
        <v>191</v>
      </c>
      <c r="K52" s="3" t="s">
        <v>95</v>
      </c>
      <c r="L52" s="3" t="s">
        <v>113</v>
      </c>
      <c r="M52" s="3" t="s">
        <v>148</v>
      </c>
      <c r="N52" s="10">
        <v>1200</v>
      </c>
      <c r="O52" s="1"/>
      <c r="P52" s="10">
        <f t="shared" si="0"/>
        <v>1200</v>
      </c>
      <c r="Q52" s="10">
        <f t="shared" si="1"/>
        <v>1200</v>
      </c>
      <c r="R52" s="1"/>
      <c r="S52" s="1"/>
      <c r="T52" s="111" t="s">
        <v>123</v>
      </c>
      <c r="U52" s="16">
        <v>0.25</v>
      </c>
      <c r="V52" s="16">
        <v>0.25</v>
      </c>
      <c r="W52" s="16">
        <v>0.25</v>
      </c>
      <c r="X52" s="16">
        <v>0.25</v>
      </c>
      <c r="Y52" s="10">
        <f t="shared" si="2"/>
        <v>300</v>
      </c>
      <c r="Z52" s="10">
        <f t="shared" si="3"/>
        <v>300</v>
      </c>
      <c r="AA52" s="10">
        <f t="shared" si="4"/>
        <v>300</v>
      </c>
      <c r="AB52" s="58">
        <f t="shared" si="5"/>
        <v>300</v>
      </c>
    </row>
    <row r="53" spans="2:28" ht="57.6" x14ac:dyDescent="0.3">
      <c r="B53" s="129" t="s">
        <v>239</v>
      </c>
      <c r="C53" s="130"/>
      <c r="D53" s="72" t="s">
        <v>240</v>
      </c>
      <c r="E53" s="17" t="s">
        <v>216</v>
      </c>
      <c r="F53" s="17" t="s">
        <v>217</v>
      </c>
      <c r="G53" s="3" t="s">
        <v>218</v>
      </c>
      <c r="H53" s="57" t="s">
        <v>193</v>
      </c>
      <c r="I53" s="160"/>
      <c r="J53" s="160"/>
      <c r="K53" s="3" t="s">
        <v>95</v>
      </c>
      <c r="L53" s="3" t="s">
        <v>114</v>
      </c>
      <c r="M53" s="3" t="s">
        <v>148</v>
      </c>
      <c r="N53" s="10">
        <v>1800</v>
      </c>
      <c r="O53" s="1"/>
      <c r="P53" s="10">
        <f t="shared" si="0"/>
        <v>1800</v>
      </c>
      <c r="Q53" s="10">
        <f t="shared" si="1"/>
        <v>1800</v>
      </c>
      <c r="R53" s="1"/>
      <c r="S53" s="1"/>
      <c r="T53" s="111" t="s">
        <v>123</v>
      </c>
      <c r="U53" s="16">
        <v>0.25</v>
      </c>
      <c r="V53" s="16">
        <v>0.25</v>
      </c>
      <c r="W53" s="16">
        <v>0.25</v>
      </c>
      <c r="X53" s="16">
        <v>0.25</v>
      </c>
      <c r="Y53" s="10">
        <f t="shared" si="2"/>
        <v>450</v>
      </c>
      <c r="Z53" s="10">
        <f t="shared" si="3"/>
        <v>450</v>
      </c>
      <c r="AA53" s="10">
        <f t="shared" si="4"/>
        <v>450</v>
      </c>
      <c r="AB53" s="58">
        <f t="shared" si="5"/>
        <v>450</v>
      </c>
    </row>
    <row r="54" spans="2:28" ht="57.6" x14ac:dyDescent="0.3">
      <c r="B54" s="129" t="s">
        <v>239</v>
      </c>
      <c r="C54" s="130"/>
      <c r="D54" s="72" t="s">
        <v>240</v>
      </c>
      <c r="E54" s="17" t="s">
        <v>216</v>
      </c>
      <c r="F54" s="17" t="s">
        <v>217</v>
      </c>
      <c r="G54" s="3" t="s">
        <v>218</v>
      </c>
      <c r="H54" s="57" t="s">
        <v>193</v>
      </c>
      <c r="I54" s="160" t="s">
        <v>186</v>
      </c>
      <c r="J54" s="160"/>
      <c r="K54" s="4" t="s">
        <v>89</v>
      </c>
      <c r="L54" s="9" t="s">
        <v>50</v>
      </c>
      <c r="M54" s="3" t="s">
        <v>158</v>
      </c>
      <c r="N54" s="19">
        <v>155719.04000000001</v>
      </c>
      <c r="O54" s="1"/>
      <c r="P54" s="19">
        <v>33560</v>
      </c>
      <c r="Q54" s="10">
        <f t="shared" si="1"/>
        <v>33560</v>
      </c>
      <c r="R54" s="1"/>
      <c r="S54" s="19">
        <v>122159.03999999999</v>
      </c>
      <c r="T54" s="112" t="s">
        <v>124</v>
      </c>
      <c r="U54" s="16">
        <v>0.25</v>
      </c>
      <c r="V54" s="16">
        <v>0.25</v>
      </c>
      <c r="W54" s="16">
        <v>0.25</v>
      </c>
      <c r="X54" s="16">
        <v>0.25</v>
      </c>
      <c r="Y54" s="10">
        <f t="shared" si="2"/>
        <v>38929.760000000002</v>
      </c>
      <c r="Z54" s="10">
        <f t="shared" si="3"/>
        <v>38929.760000000002</v>
      </c>
      <c r="AA54" s="10">
        <f t="shared" si="4"/>
        <v>38929.760000000002</v>
      </c>
      <c r="AB54" s="58">
        <f t="shared" si="5"/>
        <v>38929.760000000002</v>
      </c>
    </row>
    <row r="55" spans="2:28" ht="57.6" x14ac:dyDescent="0.3">
      <c r="B55" s="129" t="s">
        <v>239</v>
      </c>
      <c r="C55" s="130"/>
      <c r="D55" s="72" t="s">
        <v>240</v>
      </c>
      <c r="E55" s="17" t="s">
        <v>216</v>
      </c>
      <c r="F55" s="17" t="s">
        <v>217</v>
      </c>
      <c r="G55" s="3" t="s">
        <v>218</v>
      </c>
      <c r="H55" s="57" t="s">
        <v>193</v>
      </c>
      <c r="I55" s="160"/>
      <c r="J55" s="160"/>
      <c r="K55" s="4" t="s">
        <v>89</v>
      </c>
      <c r="L55" s="3" t="s">
        <v>51</v>
      </c>
      <c r="M55" s="3" t="s">
        <v>159</v>
      </c>
      <c r="N55" s="19">
        <v>66123.960000000006</v>
      </c>
      <c r="O55" s="1"/>
      <c r="P55" s="19">
        <v>16290</v>
      </c>
      <c r="Q55" s="10">
        <f t="shared" si="1"/>
        <v>16290</v>
      </c>
      <c r="R55" s="1"/>
      <c r="S55" s="19">
        <v>49833.96</v>
      </c>
      <c r="T55" s="112" t="s">
        <v>124</v>
      </c>
      <c r="U55" s="16">
        <v>0.25</v>
      </c>
      <c r="V55" s="16">
        <v>0.25</v>
      </c>
      <c r="W55" s="16">
        <v>0.25</v>
      </c>
      <c r="X55" s="16">
        <v>0.25</v>
      </c>
      <c r="Y55" s="10">
        <f t="shared" si="2"/>
        <v>16530.990000000002</v>
      </c>
      <c r="Z55" s="10">
        <f t="shared" si="3"/>
        <v>16530.990000000002</v>
      </c>
      <c r="AA55" s="10">
        <f t="shared" si="4"/>
        <v>16530.990000000002</v>
      </c>
      <c r="AB55" s="58">
        <f t="shared" si="5"/>
        <v>16530.990000000002</v>
      </c>
    </row>
    <row r="56" spans="2:28" ht="57.6" x14ac:dyDescent="0.3">
      <c r="B56" s="129" t="s">
        <v>239</v>
      </c>
      <c r="C56" s="130"/>
      <c r="D56" s="72" t="s">
        <v>240</v>
      </c>
      <c r="E56" s="17" t="s">
        <v>216</v>
      </c>
      <c r="F56" s="17" t="s">
        <v>217</v>
      </c>
      <c r="G56" s="3" t="s">
        <v>218</v>
      </c>
      <c r="H56" s="57" t="s">
        <v>193</v>
      </c>
      <c r="I56" s="160"/>
      <c r="J56" s="160"/>
      <c r="K56" s="4" t="s">
        <v>89</v>
      </c>
      <c r="L56" s="3" t="s">
        <v>52</v>
      </c>
      <c r="M56" s="3" t="s">
        <v>159</v>
      </c>
      <c r="N56" s="19">
        <v>21495.4</v>
      </c>
      <c r="O56" s="1"/>
      <c r="P56" s="19">
        <v>6100</v>
      </c>
      <c r="Q56" s="10">
        <f t="shared" si="1"/>
        <v>6100</v>
      </c>
      <c r="R56" s="1"/>
      <c r="S56" s="19">
        <v>15395.4</v>
      </c>
      <c r="T56" s="112" t="s">
        <v>124</v>
      </c>
      <c r="U56" s="16">
        <v>0.25</v>
      </c>
      <c r="V56" s="16">
        <v>0.25</v>
      </c>
      <c r="W56" s="16">
        <v>0.25</v>
      </c>
      <c r="X56" s="16">
        <v>0.25</v>
      </c>
      <c r="Y56" s="10">
        <f t="shared" si="2"/>
        <v>5373.85</v>
      </c>
      <c r="Z56" s="10">
        <f t="shared" si="3"/>
        <v>5373.85</v>
      </c>
      <c r="AA56" s="10">
        <f t="shared" si="4"/>
        <v>5373.85</v>
      </c>
      <c r="AB56" s="58">
        <f t="shared" si="5"/>
        <v>5373.85</v>
      </c>
    </row>
    <row r="57" spans="2:28" ht="57.6" x14ac:dyDescent="0.3">
      <c r="B57" s="129" t="s">
        <v>239</v>
      </c>
      <c r="C57" s="130"/>
      <c r="D57" s="72" t="s">
        <v>240</v>
      </c>
      <c r="E57" s="17" t="s">
        <v>216</v>
      </c>
      <c r="F57" s="17" t="s">
        <v>217</v>
      </c>
      <c r="G57" s="3" t="s">
        <v>218</v>
      </c>
      <c r="H57" s="57" t="s">
        <v>193</v>
      </c>
      <c r="I57" s="160"/>
      <c r="J57" s="160"/>
      <c r="K57" s="4" t="s">
        <v>89</v>
      </c>
      <c r="L57" s="3" t="s">
        <v>53</v>
      </c>
      <c r="M57" s="3" t="s">
        <v>159</v>
      </c>
      <c r="N57" s="21">
        <v>12710</v>
      </c>
      <c r="O57" s="1"/>
      <c r="P57" s="19">
        <v>12710</v>
      </c>
      <c r="Q57" s="10">
        <f t="shared" si="1"/>
        <v>12710</v>
      </c>
      <c r="R57" s="1"/>
      <c r="S57" s="1"/>
      <c r="T57" s="112" t="s">
        <v>124</v>
      </c>
      <c r="U57" s="16">
        <v>0.25</v>
      </c>
      <c r="V57" s="16">
        <v>0.25</v>
      </c>
      <c r="W57" s="16">
        <v>0.25</v>
      </c>
      <c r="X57" s="16">
        <v>0.25</v>
      </c>
      <c r="Y57" s="10">
        <f t="shared" si="2"/>
        <v>3177.5</v>
      </c>
      <c r="Z57" s="10">
        <f t="shared" si="3"/>
        <v>3177.5</v>
      </c>
      <c r="AA57" s="10">
        <f t="shared" si="4"/>
        <v>3177.5</v>
      </c>
      <c r="AB57" s="58">
        <f t="shared" si="5"/>
        <v>3177.5</v>
      </c>
    </row>
    <row r="58" spans="2:28" ht="57.6" x14ac:dyDescent="0.3">
      <c r="B58" s="129" t="s">
        <v>239</v>
      </c>
      <c r="C58" s="130"/>
      <c r="D58" s="72" t="s">
        <v>240</v>
      </c>
      <c r="E58" s="17" t="s">
        <v>216</v>
      </c>
      <c r="F58" s="17" t="s">
        <v>217</v>
      </c>
      <c r="G58" s="3" t="s">
        <v>218</v>
      </c>
      <c r="H58" s="57" t="s">
        <v>193</v>
      </c>
      <c r="I58" s="160"/>
      <c r="J58" s="160"/>
      <c r="K58" s="4" t="s">
        <v>89</v>
      </c>
      <c r="L58" s="3" t="s">
        <v>54</v>
      </c>
      <c r="M58" s="3" t="s">
        <v>159</v>
      </c>
      <c r="N58" s="21">
        <v>16337.6</v>
      </c>
      <c r="O58" s="1"/>
      <c r="P58" s="19">
        <v>3500</v>
      </c>
      <c r="Q58" s="10">
        <f t="shared" si="1"/>
        <v>3500</v>
      </c>
      <c r="R58" s="1"/>
      <c r="S58" s="19">
        <v>12837.6</v>
      </c>
      <c r="T58" s="112" t="s">
        <v>124</v>
      </c>
      <c r="U58" s="16">
        <v>0.25</v>
      </c>
      <c r="V58" s="16">
        <v>0.25</v>
      </c>
      <c r="W58" s="16">
        <v>0.25</v>
      </c>
      <c r="X58" s="16">
        <v>0.25</v>
      </c>
      <c r="Y58" s="10">
        <f t="shared" si="2"/>
        <v>4084.4</v>
      </c>
      <c r="Z58" s="10">
        <f t="shared" si="3"/>
        <v>4084.4</v>
      </c>
      <c r="AA58" s="10">
        <f t="shared" si="4"/>
        <v>4084.4</v>
      </c>
      <c r="AB58" s="58">
        <f t="shared" si="5"/>
        <v>4084.4</v>
      </c>
    </row>
    <row r="59" spans="2:28" ht="57.6" x14ac:dyDescent="0.3">
      <c r="B59" s="129" t="s">
        <v>239</v>
      </c>
      <c r="C59" s="130"/>
      <c r="D59" s="72" t="s">
        <v>240</v>
      </c>
      <c r="E59" s="17" t="s">
        <v>216</v>
      </c>
      <c r="F59" s="17" t="s">
        <v>217</v>
      </c>
      <c r="G59" s="3" t="s">
        <v>218</v>
      </c>
      <c r="H59" s="57" t="s">
        <v>193</v>
      </c>
      <c r="I59" s="160"/>
      <c r="J59" s="160"/>
      <c r="K59" s="4" t="s">
        <v>89</v>
      </c>
      <c r="L59" s="3" t="s">
        <v>55</v>
      </c>
      <c r="M59" s="3" t="s">
        <v>159</v>
      </c>
      <c r="N59" s="21">
        <v>39090.800000000003</v>
      </c>
      <c r="O59" s="1"/>
      <c r="P59" s="19">
        <v>8300</v>
      </c>
      <c r="Q59" s="10">
        <f t="shared" si="1"/>
        <v>8300</v>
      </c>
      <c r="R59" s="1"/>
      <c r="S59" s="19">
        <v>30790.799999999999</v>
      </c>
      <c r="T59" s="112" t="s">
        <v>124</v>
      </c>
      <c r="U59" s="16">
        <v>0.25</v>
      </c>
      <c r="V59" s="16">
        <v>0.25</v>
      </c>
      <c r="W59" s="16">
        <v>0.25</v>
      </c>
      <c r="X59" s="16">
        <v>0.25</v>
      </c>
      <c r="Y59" s="10">
        <f t="shared" si="2"/>
        <v>9772.7000000000007</v>
      </c>
      <c r="Z59" s="10">
        <f t="shared" si="3"/>
        <v>9772.7000000000007</v>
      </c>
      <c r="AA59" s="10">
        <f t="shared" si="4"/>
        <v>9772.7000000000007</v>
      </c>
      <c r="AB59" s="58">
        <f t="shared" si="5"/>
        <v>9772.7000000000007</v>
      </c>
    </row>
    <row r="60" spans="2:28" ht="57.6" x14ac:dyDescent="0.3">
      <c r="B60" s="129" t="s">
        <v>239</v>
      </c>
      <c r="C60" s="130"/>
      <c r="D60" s="72" t="s">
        <v>240</v>
      </c>
      <c r="E60" s="17" t="s">
        <v>216</v>
      </c>
      <c r="F60" s="17" t="s">
        <v>217</v>
      </c>
      <c r="G60" s="3" t="s">
        <v>218</v>
      </c>
      <c r="H60" s="57" t="s">
        <v>193</v>
      </c>
      <c r="I60" s="160"/>
      <c r="J60" s="160"/>
      <c r="K60" s="4" t="s">
        <v>89</v>
      </c>
      <c r="L60" s="3" t="s">
        <v>59</v>
      </c>
      <c r="M60" s="3" t="s">
        <v>159</v>
      </c>
      <c r="N60" s="26">
        <v>13330</v>
      </c>
      <c r="O60" s="1"/>
      <c r="P60" s="19">
        <v>13330</v>
      </c>
      <c r="Q60" s="10">
        <f t="shared" si="1"/>
        <v>13330</v>
      </c>
      <c r="R60" s="1"/>
      <c r="S60" s="1"/>
      <c r="T60" s="112" t="s">
        <v>124</v>
      </c>
      <c r="U60" s="16">
        <v>0.25</v>
      </c>
      <c r="V60" s="16">
        <v>0.25</v>
      </c>
      <c r="W60" s="16">
        <v>0.25</v>
      </c>
      <c r="X60" s="16">
        <v>0.25</v>
      </c>
      <c r="Y60" s="10">
        <f t="shared" si="2"/>
        <v>3332.5</v>
      </c>
      <c r="Z60" s="10">
        <f t="shared" si="3"/>
        <v>3332.5</v>
      </c>
      <c r="AA60" s="10">
        <f t="shared" si="4"/>
        <v>3332.5</v>
      </c>
      <c r="AB60" s="58">
        <f t="shared" si="5"/>
        <v>3332.5</v>
      </c>
    </row>
    <row r="61" spans="2:28" ht="57.6" x14ac:dyDescent="0.3">
      <c r="B61" s="129" t="s">
        <v>239</v>
      </c>
      <c r="C61" s="130"/>
      <c r="D61" s="72" t="s">
        <v>240</v>
      </c>
      <c r="E61" s="17" t="s">
        <v>216</v>
      </c>
      <c r="F61" s="17" t="s">
        <v>217</v>
      </c>
      <c r="G61" s="3" t="s">
        <v>218</v>
      </c>
      <c r="H61" s="57" t="s">
        <v>193</v>
      </c>
      <c r="I61" s="160"/>
      <c r="J61" s="160"/>
      <c r="K61" s="4" t="s">
        <v>89</v>
      </c>
      <c r="L61" s="3" t="s">
        <v>119</v>
      </c>
      <c r="M61" s="3" t="s">
        <v>160</v>
      </c>
      <c r="N61" s="21">
        <v>2500</v>
      </c>
      <c r="O61" s="1"/>
      <c r="P61" s="19">
        <v>2500</v>
      </c>
      <c r="Q61" s="10">
        <f t="shared" si="1"/>
        <v>2500</v>
      </c>
      <c r="R61" s="1"/>
      <c r="S61" s="1"/>
      <c r="T61" s="112" t="s">
        <v>124</v>
      </c>
      <c r="U61" s="16">
        <v>0.25</v>
      </c>
      <c r="V61" s="16">
        <v>0.25</v>
      </c>
      <c r="W61" s="16">
        <v>0.25</v>
      </c>
      <c r="X61" s="16">
        <v>0.25</v>
      </c>
      <c r="Y61" s="10">
        <f t="shared" si="2"/>
        <v>625</v>
      </c>
      <c r="Z61" s="10">
        <f t="shared" si="3"/>
        <v>625</v>
      </c>
      <c r="AA61" s="10">
        <f t="shared" si="4"/>
        <v>625</v>
      </c>
      <c r="AB61" s="58">
        <f t="shared" si="5"/>
        <v>625</v>
      </c>
    </row>
    <row r="62" spans="2:28" ht="57.6" x14ac:dyDescent="0.3">
      <c r="B62" s="129" t="s">
        <v>239</v>
      </c>
      <c r="C62" s="130"/>
      <c r="D62" s="72" t="s">
        <v>240</v>
      </c>
      <c r="E62" s="17" t="s">
        <v>216</v>
      </c>
      <c r="F62" s="17" t="s">
        <v>217</v>
      </c>
      <c r="G62" s="3" t="s">
        <v>218</v>
      </c>
      <c r="H62" s="57" t="s">
        <v>193</v>
      </c>
      <c r="I62" s="160"/>
      <c r="J62" s="160"/>
      <c r="K62" s="4" t="s">
        <v>89</v>
      </c>
      <c r="L62" s="3" t="s">
        <v>60</v>
      </c>
      <c r="M62" s="3" t="s">
        <v>160</v>
      </c>
      <c r="N62" s="21">
        <v>2500</v>
      </c>
      <c r="O62" s="1"/>
      <c r="P62" s="19">
        <v>2500</v>
      </c>
      <c r="Q62" s="10">
        <f t="shared" si="1"/>
        <v>2500</v>
      </c>
      <c r="R62" s="1"/>
      <c r="S62" s="1"/>
      <c r="T62" s="112" t="s">
        <v>124</v>
      </c>
      <c r="U62" s="16">
        <v>0.25</v>
      </c>
      <c r="V62" s="16">
        <v>0.25</v>
      </c>
      <c r="W62" s="16">
        <v>0.25</v>
      </c>
      <c r="X62" s="16">
        <v>0.25</v>
      </c>
      <c r="Y62" s="10">
        <f t="shared" si="2"/>
        <v>625</v>
      </c>
      <c r="Z62" s="10">
        <f t="shared" si="3"/>
        <v>625</v>
      </c>
      <c r="AA62" s="10">
        <f t="shared" si="4"/>
        <v>625</v>
      </c>
      <c r="AB62" s="58">
        <f t="shared" si="5"/>
        <v>625</v>
      </c>
    </row>
    <row r="63" spans="2:28" ht="57.6" x14ac:dyDescent="0.3">
      <c r="B63" s="129" t="s">
        <v>239</v>
      </c>
      <c r="C63" s="130"/>
      <c r="D63" s="72" t="s">
        <v>240</v>
      </c>
      <c r="E63" s="17" t="s">
        <v>216</v>
      </c>
      <c r="F63" s="17" t="s">
        <v>217</v>
      </c>
      <c r="G63" s="3" t="s">
        <v>218</v>
      </c>
      <c r="H63" s="57" t="s">
        <v>193</v>
      </c>
      <c r="I63" s="160" t="s">
        <v>185</v>
      </c>
      <c r="J63" s="160"/>
      <c r="K63" s="4" t="s">
        <v>89</v>
      </c>
      <c r="L63" s="3" t="s">
        <v>61</v>
      </c>
      <c r="M63" s="3" t="s">
        <v>161</v>
      </c>
      <c r="N63" s="21">
        <v>555000</v>
      </c>
      <c r="O63" s="1"/>
      <c r="P63" s="19">
        <v>55000</v>
      </c>
      <c r="Q63" s="10">
        <f t="shared" ref="Q63:Q85" si="6">P63</f>
        <v>55000</v>
      </c>
      <c r="R63" s="1"/>
      <c r="S63" s="19">
        <v>500000</v>
      </c>
      <c r="T63" s="112" t="s">
        <v>124</v>
      </c>
      <c r="U63" s="16">
        <v>0.25</v>
      </c>
      <c r="V63" s="16">
        <v>0.25</v>
      </c>
      <c r="W63" s="16">
        <v>0.25</v>
      </c>
      <c r="X63" s="16">
        <v>0.25</v>
      </c>
      <c r="Y63" s="10">
        <f t="shared" si="2"/>
        <v>138750</v>
      </c>
      <c r="Z63" s="10">
        <f t="shared" si="3"/>
        <v>138750</v>
      </c>
      <c r="AA63" s="10">
        <f t="shared" si="4"/>
        <v>138750</v>
      </c>
      <c r="AB63" s="58">
        <f t="shared" si="5"/>
        <v>138750</v>
      </c>
    </row>
    <row r="64" spans="2:28" ht="57.6" x14ac:dyDescent="0.3">
      <c r="B64" s="129" t="s">
        <v>239</v>
      </c>
      <c r="C64" s="130"/>
      <c r="D64" s="72" t="s">
        <v>240</v>
      </c>
      <c r="E64" s="17" t="s">
        <v>216</v>
      </c>
      <c r="F64" s="17" t="s">
        <v>217</v>
      </c>
      <c r="G64" s="3" t="s">
        <v>218</v>
      </c>
      <c r="H64" s="57" t="s">
        <v>193</v>
      </c>
      <c r="I64" s="160"/>
      <c r="J64" s="160"/>
      <c r="K64" s="4" t="s">
        <v>89</v>
      </c>
      <c r="L64" s="3" t="s">
        <v>62</v>
      </c>
      <c r="M64" s="3" t="s">
        <v>159</v>
      </c>
      <c r="N64" s="21">
        <v>82990</v>
      </c>
      <c r="O64" s="1"/>
      <c r="P64" s="19">
        <v>10000</v>
      </c>
      <c r="Q64" s="10">
        <f t="shared" si="6"/>
        <v>10000</v>
      </c>
      <c r="R64" s="1"/>
      <c r="S64" s="19">
        <v>72990</v>
      </c>
      <c r="T64" s="112" t="s">
        <v>124</v>
      </c>
      <c r="U64" s="16">
        <v>0.25</v>
      </c>
      <c r="V64" s="16">
        <v>0.25</v>
      </c>
      <c r="W64" s="16">
        <v>0.25</v>
      </c>
      <c r="X64" s="16">
        <v>0.25</v>
      </c>
      <c r="Y64" s="10">
        <f t="shared" si="2"/>
        <v>20747.5</v>
      </c>
      <c r="Z64" s="10">
        <f t="shared" si="3"/>
        <v>20747.5</v>
      </c>
      <c r="AA64" s="10">
        <f t="shared" si="4"/>
        <v>20747.5</v>
      </c>
      <c r="AB64" s="58">
        <f t="shared" si="5"/>
        <v>20747.5</v>
      </c>
    </row>
    <row r="65" spans="2:28" ht="57.6" x14ac:dyDescent="0.3">
      <c r="B65" s="129" t="s">
        <v>239</v>
      </c>
      <c r="C65" s="130"/>
      <c r="D65" s="72" t="s">
        <v>240</v>
      </c>
      <c r="E65" s="3" t="s">
        <v>198</v>
      </c>
      <c r="F65" s="3" t="s">
        <v>199</v>
      </c>
      <c r="G65" s="3" t="s">
        <v>219</v>
      </c>
      <c r="H65" s="57" t="s">
        <v>193</v>
      </c>
      <c r="I65" s="160"/>
      <c r="J65" s="160"/>
      <c r="K65" s="4" t="s">
        <v>89</v>
      </c>
      <c r="L65" s="3" t="s">
        <v>81</v>
      </c>
      <c r="M65" s="3" t="s">
        <v>159</v>
      </c>
      <c r="N65" s="21">
        <v>82990</v>
      </c>
      <c r="O65" s="1"/>
      <c r="P65" s="19">
        <v>10000</v>
      </c>
      <c r="Q65" s="10">
        <f t="shared" si="6"/>
        <v>10000</v>
      </c>
      <c r="R65" s="1"/>
      <c r="S65" s="19">
        <v>72990</v>
      </c>
      <c r="T65" s="112" t="s">
        <v>124</v>
      </c>
      <c r="U65" s="16">
        <v>0.25</v>
      </c>
      <c r="V65" s="16">
        <v>0.25</v>
      </c>
      <c r="W65" s="16">
        <v>0.25</v>
      </c>
      <c r="X65" s="16">
        <v>0.25</v>
      </c>
      <c r="Y65" s="10">
        <f t="shared" si="2"/>
        <v>20747.5</v>
      </c>
      <c r="Z65" s="10">
        <f t="shared" si="3"/>
        <v>20747.5</v>
      </c>
      <c r="AA65" s="10">
        <f t="shared" si="4"/>
        <v>20747.5</v>
      </c>
      <c r="AB65" s="58">
        <f t="shared" si="5"/>
        <v>20747.5</v>
      </c>
    </row>
    <row r="66" spans="2:28" ht="49.2" customHeight="1" x14ac:dyDescent="0.3">
      <c r="B66" s="129" t="s">
        <v>235</v>
      </c>
      <c r="C66" s="130"/>
      <c r="D66" s="70" t="s">
        <v>236</v>
      </c>
      <c r="E66" s="12" t="s">
        <v>200</v>
      </c>
      <c r="F66" s="14" t="s">
        <v>201</v>
      </c>
      <c r="G66" s="3" t="s">
        <v>220</v>
      </c>
      <c r="H66" s="57" t="s">
        <v>192</v>
      </c>
      <c r="I66" s="38" t="s">
        <v>187</v>
      </c>
      <c r="J66" s="160" t="s">
        <v>189</v>
      </c>
      <c r="K66" s="4" t="s">
        <v>94</v>
      </c>
      <c r="L66" s="3" t="s">
        <v>56</v>
      </c>
      <c r="M66" s="38" t="s">
        <v>130</v>
      </c>
      <c r="N66" s="19">
        <v>30000</v>
      </c>
      <c r="O66" s="1"/>
      <c r="P66" s="32">
        <f>N66</f>
        <v>30000</v>
      </c>
      <c r="Q66" s="10">
        <f t="shared" si="6"/>
        <v>30000</v>
      </c>
      <c r="R66" s="1"/>
      <c r="S66" s="1"/>
      <c r="T66" s="113" t="s">
        <v>25</v>
      </c>
      <c r="U66" s="16">
        <v>0.25</v>
      </c>
      <c r="V66" s="16">
        <v>0.25</v>
      </c>
      <c r="W66" s="16">
        <v>0.25</v>
      </c>
      <c r="X66" s="16">
        <v>0.25</v>
      </c>
      <c r="Y66" s="10">
        <f t="shared" si="2"/>
        <v>7500</v>
      </c>
      <c r="Z66" s="10">
        <f t="shared" si="3"/>
        <v>7500</v>
      </c>
      <c r="AA66" s="10">
        <f t="shared" si="4"/>
        <v>7500</v>
      </c>
      <c r="AB66" s="58">
        <f t="shared" si="5"/>
        <v>7500</v>
      </c>
    </row>
    <row r="67" spans="2:28" ht="55.8" customHeight="1" x14ac:dyDescent="0.3">
      <c r="B67" s="129" t="s">
        <v>235</v>
      </c>
      <c r="C67" s="130"/>
      <c r="D67" s="70" t="s">
        <v>236</v>
      </c>
      <c r="E67" s="12" t="s">
        <v>200</v>
      </c>
      <c r="F67" s="14" t="s">
        <v>201</v>
      </c>
      <c r="G67" s="3" t="s">
        <v>220</v>
      </c>
      <c r="H67" s="57" t="s">
        <v>192</v>
      </c>
      <c r="I67" s="160" t="s">
        <v>187</v>
      </c>
      <c r="J67" s="160"/>
      <c r="K67" s="4" t="s">
        <v>94</v>
      </c>
      <c r="L67" s="3" t="s">
        <v>76</v>
      </c>
      <c r="M67" s="38" t="s">
        <v>162</v>
      </c>
      <c r="N67" s="10">
        <v>3500</v>
      </c>
      <c r="O67" s="1"/>
      <c r="P67" s="32">
        <f t="shared" ref="P67:P85" si="7">N67</f>
        <v>3500</v>
      </c>
      <c r="Q67" s="10">
        <f t="shared" si="6"/>
        <v>3500</v>
      </c>
      <c r="R67" s="1"/>
      <c r="S67" s="1"/>
      <c r="T67" s="114" t="s">
        <v>24</v>
      </c>
      <c r="U67" s="16">
        <v>0.25</v>
      </c>
      <c r="V67" s="16">
        <v>0.25</v>
      </c>
      <c r="W67" s="16">
        <v>0.25</v>
      </c>
      <c r="X67" s="16">
        <v>0.25</v>
      </c>
      <c r="Y67" s="10">
        <f t="shared" si="2"/>
        <v>875</v>
      </c>
      <c r="Z67" s="10">
        <f t="shared" si="3"/>
        <v>875</v>
      </c>
      <c r="AA67" s="10">
        <f t="shared" si="4"/>
        <v>875</v>
      </c>
      <c r="AB67" s="58">
        <f t="shared" si="5"/>
        <v>875</v>
      </c>
    </row>
    <row r="68" spans="2:28" ht="45.6" customHeight="1" x14ac:dyDescent="0.3">
      <c r="B68" s="129" t="s">
        <v>235</v>
      </c>
      <c r="C68" s="130"/>
      <c r="D68" s="70" t="s">
        <v>236</v>
      </c>
      <c r="E68" s="12" t="s">
        <v>200</v>
      </c>
      <c r="F68" s="14" t="s">
        <v>201</v>
      </c>
      <c r="G68" s="3" t="s">
        <v>220</v>
      </c>
      <c r="H68" s="57" t="s">
        <v>192</v>
      </c>
      <c r="I68" s="176"/>
      <c r="J68" s="160"/>
      <c r="K68" s="4" t="s">
        <v>94</v>
      </c>
      <c r="L68" s="3" t="s">
        <v>77</v>
      </c>
      <c r="M68" s="38" t="s">
        <v>162</v>
      </c>
      <c r="N68" s="10">
        <v>7500</v>
      </c>
      <c r="O68" s="1"/>
      <c r="P68" s="32">
        <f t="shared" si="7"/>
        <v>7500</v>
      </c>
      <c r="Q68" s="10">
        <f t="shared" si="6"/>
        <v>7500</v>
      </c>
      <c r="R68" s="1"/>
      <c r="S68" s="1"/>
      <c r="T68" s="114" t="s">
        <v>24</v>
      </c>
      <c r="U68" s="16">
        <v>0.25</v>
      </c>
      <c r="V68" s="16">
        <v>0.25</v>
      </c>
      <c r="W68" s="16">
        <v>0.25</v>
      </c>
      <c r="X68" s="16">
        <v>0.25</v>
      </c>
      <c r="Y68" s="10">
        <f t="shared" si="2"/>
        <v>1875</v>
      </c>
      <c r="Z68" s="10">
        <f t="shared" si="3"/>
        <v>1875</v>
      </c>
      <c r="AA68" s="10">
        <f t="shared" si="4"/>
        <v>1875</v>
      </c>
      <c r="AB68" s="58">
        <f t="shared" si="5"/>
        <v>1875</v>
      </c>
    </row>
    <row r="69" spans="2:28" ht="58.8" customHeight="1" x14ac:dyDescent="0.3">
      <c r="B69" s="129" t="s">
        <v>235</v>
      </c>
      <c r="C69" s="130"/>
      <c r="D69" s="70" t="s">
        <v>236</v>
      </c>
      <c r="E69" s="12" t="s">
        <v>200</v>
      </c>
      <c r="F69" s="14" t="s">
        <v>201</v>
      </c>
      <c r="G69" s="3" t="s">
        <v>220</v>
      </c>
      <c r="H69" s="57" t="s">
        <v>192</v>
      </c>
      <c r="I69" s="176"/>
      <c r="J69" s="160"/>
      <c r="K69" s="4" t="s">
        <v>94</v>
      </c>
      <c r="L69" s="3" t="s">
        <v>129</v>
      </c>
      <c r="M69" s="38" t="s">
        <v>162</v>
      </c>
      <c r="N69" s="10">
        <v>3000</v>
      </c>
      <c r="O69" s="1"/>
      <c r="P69" s="32">
        <f t="shared" si="7"/>
        <v>3000</v>
      </c>
      <c r="Q69" s="10">
        <f t="shared" si="6"/>
        <v>3000</v>
      </c>
      <c r="R69" s="1"/>
      <c r="S69" s="1"/>
      <c r="T69" s="114" t="s">
        <v>24</v>
      </c>
      <c r="U69" s="16">
        <v>0.25</v>
      </c>
      <c r="V69" s="16">
        <v>0.25</v>
      </c>
      <c r="W69" s="16">
        <v>0.25</v>
      </c>
      <c r="X69" s="16">
        <v>0.25</v>
      </c>
      <c r="Y69" s="10">
        <f t="shared" si="2"/>
        <v>750</v>
      </c>
      <c r="Z69" s="10">
        <f t="shared" si="3"/>
        <v>750</v>
      </c>
      <c r="AA69" s="10">
        <f t="shared" si="4"/>
        <v>750</v>
      </c>
      <c r="AB69" s="58">
        <f t="shared" si="5"/>
        <v>750</v>
      </c>
    </row>
    <row r="70" spans="2:28" ht="73.2" customHeight="1" x14ac:dyDescent="0.3">
      <c r="B70" s="129" t="s">
        <v>235</v>
      </c>
      <c r="C70" s="130"/>
      <c r="D70" s="70" t="s">
        <v>236</v>
      </c>
      <c r="E70" s="12" t="s">
        <v>200</v>
      </c>
      <c r="F70" s="14" t="s">
        <v>201</v>
      </c>
      <c r="G70" s="3" t="s">
        <v>203</v>
      </c>
      <c r="H70" s="57" t="s">
        <v>193</v>
      </c>
      <c r="I70" s="38" t="s">
        <v>182</v>
      </c>
      <c r="J70" s="160"/>
      <c r="K70" s="3" t="s">
        <v>95</v>
      </c>
      <c r="L70" s="3" t="s">
        <v>179</v>
      </c>
      <c r="M70" s="38" t="s">
        <v>128</v>
      </c>
      <c r="N70" s="10">
        <v>400000</v>
      </c>
      <c r="O70" s="1"/>
      <c r="P70" s="32">
        <f t="shared" si="7"/>
        <v>400000</v>
      </c>
      <c r="Q70" s="10">
        <f t="shared" si="6"/>
        <v>400000</v>
      </c>
      <c r="R70" s="1"/>
      <c r="S70" s="1"/>
      <c r="T70" s="112" t="s">
        <v>125</v>
      </c>
      <c r="U70" s="16">
        <v>0.25</v>
      </c>
      <c r="V70" s="16">
        <v>0.25</v>
      </c>
      <c r="W70" s="16">
        <v>0.25</v>
      </c>
      <c r="X70" s="16">
        <v>0.25</v>
      </c>
      <c r="Y70" s="10">
        <f t="shared" si="2"/>
        <v>100000</v>
      </c>
      <c r="Z70" s="10">
        <f t="shared" si="3"/>
        <v>100000</v>
      </c>
      <c r="AA70" s="10">
        <f t="shared" si="4"/>
        <v>100000</v>
      </c>
      <c r="AB70" s="58">
        <f t="shared" si="5"/>
        <v>100000</v>
      </c>
    </row>
    <row r="71" spans="2:28" ht="90" customHeight="1" x14ac:dyDescent="0.3">
      <c r="B71" s="129" t="s">
        <v>235</v>
      </c>
      <c r="C71" s="130"/>
      <c r="D71" s="70" t="s">
        <v>236</v>
      </c>
      <c r="E71" s="3" t="s">
        <v>221</v>
      </c>
      <c r="F71" s="3" t="s">
        <v>222</v>
      </c>
      <c r="G71" s="3" t="s">
        <v>223</v>
      </c>
      <c r="H71" s="57" t="s">
        <v>192</v>
      </c>
      <c r="I71" s="160" t="s">
        <v>182</v>
      </c>
      <c r="J71" s="160"/>
      <c r="K71" s="3" t="s">
        <v>96</v>
      </c>
      <c r="L71" s="3" t="s">
        <v>97</v>
      </c>
      <c r="M71" s="5" t="s">
        <v>127</v>
      </c>
      <c r="N71" s="10">
        <v>3800000</v>
      </c>
      <c r="O71" s="1"/>
      <c r="P71" s="32"/>
      <c r="R71" s="10">
        <f>N71</f>
        <v>3800000</v>
      </c>
      <c r="S71" s="1"/>
      <c r="T71" s="115" t="s">
        <v>126</v>
      </c>
      <c r="U71" s="16">
        <v>0.25</v>
      </c>
      <c r="V71" s="16">
        <v>0.25</v>
      </c>
      <c r="W71" s="16">
        <v>0.25</v>
      </c>
      <c r="X71" s="16">
        <v>0.25</v>
      </c>
      <c r="Y71" s="10">
        <f t="shared" si="2"/>
        <v>950000</v>
      </c>
      <c r="Z71" s="10">
        <f t="shared" si="3"/>
        <v>950000</v>
      </c>
      <c r="AA71" s="10">
        <f t="shared" si="4"/>
        <v>950000</v>
      </c>
      <c r="AB71" s="58">
        <f t="shared" si="5"/>
        <v>950000</v>
      </c>
    </row>
    <row r="72" spans="2:28" ht="47.4" customHeight="1" x14ac:dyDescent="0.3">
      <c r="B72" s="129" t="s">
        <v>235</v>
      </c>
      <c r="C72" s="130"/>
      <c r="D72" s="70" t="s">
        <v>236</v>
      </c>
      <c r="E72" s="3" t="s">
        <v>221</v>
      </c>
      <c r="F72" s="3" t="s">
        <v>222</v>
      </c>
      <c r="G72" s="3" t="s">
        <v>223</v>
      </c>
      <c r="H72" s="57" t="s">
        <v>192</v>
      </c>
      <c r="I72" s="160"/>
      <c r="J72" s="160"/>
      <c r="K72" s="27" t="s">
        <v>96</v>
      </c>
      <c r="L72" s="3" t="s">
        <v>459</v>
      </c>
      <c r="M72" s="5" t="s">
        <v>460</v>
      </c>
      <c r="N72" s="10">
        <v>300000</v>
      </c>
      <c r="O72" s="1"/>
      <c r="P72" s="32">
        <f t="shared" si="7"/>
        <v>300000</v>
      </c>
      <c r="Q72" s="10">
        <f t="shared" si="6"/>
        <v>300000</v>
      </c>
      <c r="R72" s="1"/>
      <c r="S72" s="1"/>
      <c r="T72" s="116" t="s">
        <v>126</v>
      </c>
      <c r="U72" s="16">
        <v>0.25</v>
      </c>
      <c r="V72" s="16">
        <v>0.25</v>
      </c>
      <c r="W72" s="16">
        <v>0.25</v>
      </c>
      <c r="X72" s="16">
        <v>0.25</v>
      </c>
      <c r="Y72" s="10">
        <f t="shared" si="2"/>
        <v>75000</v>
      </c>
      <c r="Z72" s="10">
        <f t="shared" si="3"/>
        <v>75000</v>
      </c>
      <c r="AA72" s="10">
        <f t="shared" si="4"/>
        <v>75000</v>
      </c>
      <c r="AB72" s="58">
        <f t="shared" si="5"/>
        <v>75000</v>
      </c>
    </row>
    <row r="73" spans="2:28" ht="50.4" customHeight="1" x14ac:dyDescent="0.3">
      <c r="B73" s="129" t="s">
        <v>235</v>
      </c>
      <c r="C73" s="130"/>
      <c r="D73" s="70" t="s">
        <v>236</v>
      </c>
      <c r="E73" s="12" t="s">
        <v>200</v>
      </c>
      <c r="F73" s="14" t="s">
        <v>201</v>
      </c>
      <c r="G73" s="14" t="s">
        <v>202</v>
      </c>
      <c r="H73" s="57" t="s">
        <v>192</v>
      </c>
      <c r="I73" s="160"/>
      <c r="J73" s="160"/>
      <c r="K73" s="3" t="s">
        <v>88</v>
      </c>
      <c r="L73" s="3" t="s">
        <v>78</v>
      </c>
      <c r="M73" s="38" t="s">
        <v>163</v>
      </c>
      <c r="N73" s="19">
        <v>16500</v>
      </c>
      <c r="O73" s="1"/>
      <c r="P73" s="32">
        <f t="shared" si="7"/>
        <v>16500</v>
      </c>
      <c r="Q73" s="10">
        <f t="shared" si="6"/>
        <v>16500</v>
      </c>
      <c r="R73" s="1"/>
      <c r="S73" s="1"/>
      <c r="T73" s="117" t="s">
        <v>121</v>
      </c>
      <c r="U73" s="16">
        <v>0.25</v>
      </c>
      <c r="V73" s="16">
        <v>0.25</v>
      </c>
      <c r="W73" s="16">
        <v>0.25</v>
      </c>
      <c r="X73" s="16">
        <v>0.25</v>
      </c>
      <c r="Y73" s="10">
        <f t="shared" ref="Y73:Y85" si="8">U73*N73</f>
        <v>4125</v>
      </c>
      <c r="Z73" s="10">
        <f t="shared" ref="Z73:Z85" si="9">V73*N73</f>
        <v>4125</v>
      </c>
      <c r="AA73" s="10">
        <f t="shared" ref="AA73:AA85" si="10">W73*N73</f>
        <v>4125</v>
      </c>
      <c r="AB73" s="58">
        <f t="shared" ref="AB73:AB85" si="11">X73*N73</f>
        <v>4125</v>
      </c>
    </row>
    <row r="74" spans="2:28" ht="51" customHeight="1" x14ac:dyDescent="0.3">
      <c r="B74" s="129" t="s">
        <v>235</v>
      </c>
      <c r="C74" s="130"/>
      <c r="D74" s="70" t="s">
        <v>236</v>
      </c>
      <c r="E74" s="12" t="s">
        <v>200</v>
      </c>
      <c r="F74" s="14" t="s">
        <v>201</v>
      </c>
      <c r="G74" s="14" t="s">
        <v>202</v>
      </c>
      <c r="H74" s="57" t="s">
        <v>192</v>
      </c>
      <c r="I74" s="160"/>
      <c r="J74" s="160" t="s">
        <v>191</v>
      </c>
      <c r="K74" s="3" t="s">
        <v>88</v>
      </c>
      <c r="L74" s="3" t="s">
        <v>79</v>
      </c>
      <c r="M74" s="38" t="s">
        <v>163</v>
      </c>
      <c r="N74" s="19">
        <v>22000</v>
      </c>
      <c r="O74" s="1"/>
      <c r="P74" s="32">
        <f t="shared" si="7"/>
        <v>22000</v>
      </c>
      <c r="Q74" s="10">
        <f t="shared" si="6"/>
        <v>22000</v>
      </c>
      <c r="R74" s="1"/>
      <c r="S74" s="1"/>
      <c r="T74" s="117" t="s">
        <v>121</v>
      </c>
      <c r="U74" s="16">
        <v>0.25</v>
      </c>
      <c r="V74" s="16">
        <v>0.25</v>
      </c>
      <c r="W74" s="16">
        <v>0.25</v>
      </c>
      <c r="X74" s="16">
        <v>0.25</v>
      </c>
      <c r="Y74" s="10">
        <f t="shared" si="8"/>
        <v>5500</v>
      </c>
      <c r="Z74" s="10">
        <f t="shared" si="9"/>
        <v>5500</v>
      </c>
      <c r="AA74" s="10">
        <f t="shared" si="10"/>
        <v>5500</v>
      </c>
      <c r="AB74" s="58">
        <f t="shared" si="11"/>
        <v>5500</v>
      </c>
    </row>
    <row r="75" spans="2:28" ht="49.8" customHeight="1" x14ac:dyDescent="0.3">
      <c r="B75" s="129" t="s">
        <v>235</v>
      </c>
      <c r="C75" s="130"/>
      <c r="D75" s="70" t="s">
        <v>236</v>
      </c>
      <c r="E75" s="12" t="s">
        <v>200</v>
      </c>
      <c r="F75" s="14" t="s">
        <v>201</v>
      </c>
      <c r="G75" s="14" t="s">
        <v>202</v>
      </c>
      <c r="H75" s="57" t="s">
        <v>192</v>
      </c>
      <c r="I75" s="160"/>
      <c r="J75" s="160"/>
      <c r="K75" s="3" t="s">
        <v>88</v>
      </c>
      <c r="L75" s="3" t="s">
        <v>80</v>
      </c>
      <c r="M75" s="38" t="s">
        <v>163</v>
      </c>
      <c r="N75" s="19">
        <v>4500</v>
      </c>
      <c r="O75" s="1"/>
      <c r="P75" s="32">
        <f t="shared" si="7"/>
        <v>4500</v>
      </c>
      <c r="Q75" s="10">
        <f t="shared" si="6"/>
        <v>4500</v>
      </c>
      <c r="R75" s="1"/>
      <c r="S75" s="1"/>
      <c r="T75" s="117" t="s">
        <v>121</v>
      </c>
      <c r="U75" s="16">
        <v>0.25</v>
      </c>
      <c r="V75" s="16">
        <v>0.25</v>
      </c>
      <c r="W75" s="16">
        <v>0.25</v>
      </c>
      <c r="X75" s="16">
        <v>0.25</v>
      </c>
      <c r="Y75" s="10">
        <f t="shared" si="8"/>
        <v>1125</v>
      </c>
      <c r="Z75" s="10">
        <f t="shared" si="9"/>
        <v>1125</v>
      </c>
      <c r="AA75" s="10">
        <f t="shared" si="10"/>
        <v>1125</v>
      </c>
      <c r="AB75" s="58">
        <f t="shared" si="11"/>
        <v>1125</v>
      </c>
    </row>
    <row r="76" spans="2:28" ht="51" customHeight="1" x14ac:dyDescent="0.3">
      <c r="B76" s="129" t="s">
        <v>235</v>
      </c>
      <c r="C76" s="130"/>
      <c r="D76" s="70" t="s">
        <v>236</v>
      </c>
      <c r="E76" s="12" t="s">
        <v>200</v>
      </c>
      <c r="F76" s="14" t="s">
        <v>201</v>
      </c>
      <c r="G76" s="14" t="s">
        <v>202</v>
      </c>
      <c r="H76" s="57" t="s">
        <v>192</v>
      </c>
      <c r="I76" s="160"/>
      <c r="J76" s="160"/>
      <c r="K76" s="3" t="s">
        <v>88</v>
      </c>
      <c r="L76" s="3" t="s">
        <v>112</v>
      </c>
      <c r="M76" s="38" t="s">
        <v>163</v>
      </c>
      <c r="N76" s="19">
        <v>3000</v>
      </c>
      <c r="O76" s="1"/>
      <c r="P76" s="32">
        <f t="shared" si="7"/>
        <v>3000</v>
      </c>
      <c r="Q76" s="10">
        <f t="shared" si="6"/>
        <v>3000</v>
      </c>
      <c r="R76" s="1"/>
      <c r="S76" s="1"/>
      <c r="T76" s="117" t="s">
        <v>121</v>
      </c>
      <c r="U76" s="16">
        <v>0.25</v>
      </c>
      <c r="V76" s="16">
        <v>0.25</v>
      </c>
      <c r="W76" s="16">
        <v>0.25</v>
      </c>
      <c r="X76" s="16">
        <v>0.25</v>
      </c>
      <c r="Y76" s="10">
        <f t="shared" si="8"/>
        <v>750</v>
      </c>
      <c r="Z76" s="10">
        <f t="shared" si="9"/>
        <v>750</v>
      </c>
      <c r="AA76" s="10">
        <f t="shared" si="10"/>
        <v>750</v>
      </c>
      <c r="AB76" s="58">
        <f t="shared" si="11"/>
        <v>750</v>
      </c>
    </row>
    <row r="77" spans="2:28" ht="43.8" customHeight="1" x14ac:dyDescent="0.3">
      <c r="B77" s="129" t="s">
        <v>235</v>
      </c>
      <c r="C77" s="130"/>
      <c r="D77" s="70" t="s">
        <v>236</v>
      </c>
      <c r="E77" s="12" t="s">
        <v>200</v>
      </c>
      <c r="F77" s="14" t="s">
        <v>201</v>
      </c>
      <c r="G77" s="14" t="s">
        <v>202</v>
      </c>
      <c r="H77" s="57" t="s">
        <v>192</v>
      </c>
      <c r="I77" s="160"/>
      <c r="J77" s="160"/>
      <c r="K77" s="3" t="s">
        <v>88</v>
      </c>
      <c r="L77" s="3" t="s">
        <v>111</v>
      </c>
      <c r="M77" s="38" t="s">
        <v>163</v>
      </c>
      <c r="N77" s="19">
        <v>5000</v>
      </c>
      <c r="O77" s="1"/>
      <c r="P77" s="32">
        <f t="shared" si="7"/>
        <v>5000</v>
      </c>
      <c r="Q77" s="10">
        <f t="shared" si="6"/>
        <v>5000</v>
      </c>
      <c r="R77" s="1"/>
      <c r="S77" s="1"/>
      <c r="T77" s="117" t="s">
        <v>121</v>
      </c>
      <c r="U77" s="16">
        <v>0.25</v>
      </c>
      <c r="V77" s="16">
        <v>0.25</v>
      </c>
      <c r="W77" s="16">
        <v>0.25</v>
      </c>
      <c r="X77" s="16">
        <v>0.25</v>
      </c>
      <c r="Y77" s="10">
        <f t="shared" si="8"/>
        <v>1250</v>
      </c>
      <c r="Z77" s="10">
        <f t="shared" si="9"/>
        <v>1250</v>
      </c>
      <c r="AA77" s="10">
        <f t="shared" si="10"/>
        <v>1250</v>
      </c>
      <c r="AB77" s="58">
        <f t="shared" si="11"/>
        <v>1250</v>
      </c>
    </row>
    <row r="78" spans="2:28" ht="46.8" customHeight="1" x14ac:dyDescent="0.3">
      <c r="B78" s="129" t="s">
        <v>235</v>
      </c>
      <c r="C78" s="130"/>
      <c r="D78" s="70" t="s">
        <v>236</v>
      </c>
      <c r="E78" s="12" t="s">
        <v>200</v>
      </c>
      <c r="F78" s="14" t="s">
        <v>201</v>
      </c>
      <c r="G78" s="14" t="s">
        <v>202</v>
      </c>
      <c r="H78" s="57" t="s">
        <v>192</v>
      </c>
      <c r="I78" s="160"/>
      <c r="J78" s="160"/>
      <c r="K78" s="3" t="s">
        <v>88</v>
      </c>
      <c r="L78" s="3" t="s">
        <v>102</v>
      </c>
      <c r="M78" s="38" t="s">
        <v>163</v>
      </c>
      <c r="N78" s="19">
        <v>9500</v>
      </c>
      <c r="O78" s="1"/>
      <c r="P78" s="32">
        <f t="shared" si="7"/>
        <v>9500</v>
      </c>
      <c r="Q78" s="10">
        <f t="shared" si="6"/>
        <v>9500</v>
      </c>
      <c r="R78" s="1"/>
      <c r="S78" s="1"/>
      <c r="T78" s="117" t="s">
        <v>121</v>
      </c>
      <c r="U78" s="16">
        <v>0.25</v>
      </c>
      <c r="V78" s="16">
        <v>0.25</v>
      </c>
      <c r="W78" s="16">
        <v>0.25</v>
      </c>
      <c r="X78" s="16">
        <v>0.25</v>
      </c>
      <c r="Y78" s="10">
        <f t="shared" si="8"/>
        <v>2375</v>
      </c>
      <c r="Z78" s="10">
        <f t="shared" si="9"/>
        <v>2375</v>
      </c>
      <c r="AA78" s="10">
        <f t="shared" si="10"/>
        <v>2375</v>
      </c>
      <c r="AB78" s="58">
        <f t="shared" si="11"/>
        <v>2375</v>
      </c>
    </row>
    <row r="79" spans="2:28" ht="60" customHeight="1" x14ac:dyDescent="0.3">
      <c r="B79" s="129" t="s">
        <v>241</v>
      </c>
      <c r="C79" s="130"/>
      <c r="D79" s="72" t="s">
        <v>242</v>
      </c>
      <c r="E79" s="12" t="s">
        <v>200</v>
      </c>
      <c r="F79" s="14" t="s">
        <v>201</v>
      </c>
      <c r="G79" s="14" t="s">
        <v>202</v>
      </c>
      <c r="H79" s="57" t="s">
        <v>192</v>
      </c>
      <c r="I79" s="160"/>
      <c r="J79" s="160"/>
      <c r="K79" s="3" t="s">
        <v>88</v>
      </c>
      <c r="L79" s="3" t="s">
        <v>109</v>
      </c>
      <c r="M79" s="38" t="s">
        <v>163</v>
      </c>
      <c r="N79" s="19">
        <v>35000</v>
      </c>
      <c r="O79" s="1"/>
      <c r="P79" s="32">
        <f t="shared" si="7"/>
        <v>35000</v>
      </c>
      <c r="Q79" s="10">
        <f t="shared" si="6"/>
        <v>35000</v>
      </c>
      <c r="R79" s="1"/>
      <c r="S79" s="1"/>
      <c r="T79" s="117" t="s">
        <v>121</v>
      </c>
      <c r="U79" s="16">
        <v>0.25</v>
      </c>
      <c r="V79" s="16">
        <v>0.25</v>
      </c>
      <c r="W79" s="16">
        <v>0.25</v>
      </c>
      <c r="X79" s="16">
        <v>0.25</v>
      </c>
      <c r="Y79" s="10">
        <f t="shared" si="8"/>
        <v>8750</v>
      </c>
      <c r="Z79" s="10">
        <f t="shared" si="9"/>
        <v>8750</v>
      </c>
      <c r="AA79" s="10">
        <f t="shared" si="10"/>
        <v>8750</v>
      </c>
      <c r="AB79" s="58">
        <f t="shared" si="11"/>
        <v>8750</v>
      </c>
    </row>
    <row r="80" spans="2:28" ht="56.4" customHeight="1" x14ac:dyDescent="0.3">
      <c r="B80" s="129" t="s">
        <v>227</v>
      </c>
      <c r="C80" s="130"/>
      <c r="D80" s="73" t="s">
        <v>243</v>
      </c>
      <c r="E80" s="18" t="s">
        <v>216</v>
      </c>
      <c r="F80" s="17" t="s">
        <v>217</v>
      </c>
      <c r="G80" s="3" t="s">
        <v>218</v>
      </c>
      <c r="H80" s="57" t="s">
        <v>192</v>
      </c>
      <c r="I80" s="160" t="s">
        <v>182</v>
      </c>
      <c r="J80" s="160"/>
      <c r="K80" s="4" t="s">
        <v>89</v>
      </c>
      <c r="L80" s="3" t="s">
        <v>151</v>
      </c>
      <c r="M80" s="38" t="s">
        <v>164</v>
      </c>
      <c r="N80" s="10">
        <v>2500</v>
      </c>
      <c r="O80" s="1"/>
      <c r="P80" s="32">
        <f t="shared" si="7"/>
        <v>2500</v>
      </c>
      <c r="Q80" s="10">
        <f t="shared" si="6"/>
        <v>2500</v>
      </c>
      <c r="R80" s="1"/>
      <c r="S80" s="1"/>
      <c r="T80" s="117" t="s">
        <v>121</v>
      </c>
      <c r="U80" s="16">
        <v>0.25</v>
      </c>
      <c r="V80" s="16">
        <v>0.25</v>
      </c>
      <c r="W80" s="16">
        <v>0.25</v>
      </c>
      <c r="X80" s="16">
        <v>0.25</v>
      </c>
      <c r="Y80" s="10">
        <f t="shared" si="8"/>
        <v>625</v>
      </c>
      <c r="Z80" s="10">
        <f t="shared" si="9"/>
        <v>625</v>
      </c>
      <c r="AA80" s="10">
        <f t="shared" si="10"/>
        <v>625</v>
      </c>
      <c r="AB80" s="58">
        <f t="shared" si="11"/>
        <v>625</v>
      </c>
    </row>
    <row r="81" spans="2:28" ht="57" customHeight="1" x14ac:dyDescent="0.3">
      <c r="B81" s="129" t="s">
        <v>227</v>
      </c>
      <c r="C81" s="130"/>
      <c r="D81" s="73" t="s">
        <v>243</v>
      </c>
      <c r="E81" s="18" t="s">
        <v>216</v>
      </c>
      <c r="F81" s="18" t="s">
        <v>217</v>
      </c>
      <c r="G81" s="3" t="s">
        <v>218</v>
      </c>
      <c r="H81" s="57" t="s">
        <v>193</v>
      </c>
      <c r="I81" s="160"/>
      <c r="J81" s="160"/>
      <c r="K81" s="4" t="s">
        <v>89</v>
      </c>
      <c r="L81" s="3" t="s">
        <v>110</v>
      </c>
      <c r="M81" s="38" t="s">
        <v>165</v>
      </c>
      <c r="N81" s="10">
        <v>3000</v>
      </c>
      <c r="O81" s="1"/>
      <c r="P81" s="32">
        <f t="shared" si="7"/>
        <v>3000</v>
      </c>
      <c r="Q81" s="10">
        <f t="shared" si="6"/>
        <v>3000</v>
      </c>
      <c r="R81" s="1"/>
      <c r="S81" s="1"/>
      <c r="T81" s="117" t="s">
        <v>121</v>
      </c>
      <c r="U81" s="16">
        <v>0.25</v>
      </c>
      <c r="V81" s="16">
        <v>0.25</v>
      </c>
      <c r="W81" s="16">
        <v>0.25</v>
      </c>
      <c r="X81" s="16">
        <v>0.25</v>
      </c>
      <c r="Y81" s="10">
        <f t="shared" si="8"/>
        <v>750</v>
      </c>
      <c r="Z81" s="10">
        <f t="shared" si="9"/>
        <v>750</v>
      </c>
      <c r="AA81" s="10">
        <f t="shared" si="10"/>
        <v>750</v>
      </c>
      <c r="AB81" s="58">
        <f t="shared" si="11"/>
        <v>750</v>
      </c>
    </row>
    <row r="82" spans="2:28" ht="86.4" x14ac:dyDescent="0.3">
      <c r="B82" s="129" t="s">
        <v>235</v>
      </c>
      <c r="C82" s="130"/>
      <c r="D82" s="70" t="s">
        <v>236</v>
      </c>
      <c r="E82" s="18" t="s">
        <v>216</v>
      </c>
      <c r="F82" s="18" t="s">
        <v>217</v>
      </c>
      <c r="G82" s="3" t="s">
        <v>218</v>
      </c>
      <c r="H82" s="57" t="s">
        <v>192</v>
      </c>
      <c r="I82" s="38" t="s">
        <v>182</v>
      </c>
      <c r="J82" s="160"/>
      <c r="K82" s="27" t="s">
        <v>92</v>
      </c>
      <c r="L82" s="118" t="s">
        <v>103</v>
      </c>
      <c r="M82" s="53" t="s">
        <v>166</v>
      </c>
      <c r="N82" s="19">
        <v>7000</v>
      </c>
      <c r="O82" s="1"/>
      <c r="P82" s="32">
        <f t="shared" si="7"/>
        <v>7000</v>
      </c>
      <c r="Q82" s="10">
        <f t="shared" si="6"/>
        <v>7000</v>
      </c>
      <c r="R82" s="1"/>
      <c r="S82" s="1"/>
      <c r="T82" s="38" t="s">
        <v>115</v>
      </c>
      <c r="U82" s="16">
        <v>0.25</v>
      </c>
      <c r="V82" s="16">
        <v>0.25</v>
      </c>
      <c r="W82" s="16">
        <v>0.25</v>
      </c>
      <c r="X82" s="16">
        <v>0.25</v>
      </c>
      <c r="Y82" s="10">
        <f t="shared" si="8"/>
        <v>1750</v>
      </c>
      <c r="Z82" s="10">
        <f t="shared" si="9"/>
        <v>1750</v>
      </c>
      <c r="AA82" s="10">
        <f t="shared" si="10"/>
        <v>1750</v>
      </c>
      <c r="AB82" s="58">
        <f t="shared" si="11"/>
        <v>1750</v>
      </c>
    </row>
    <row r="83" spans="2:28" ht="52.2" customHeight="1" x14ac:dyDescent="0.3">
      <c r="B83" s="129" t="s">
        <v>235</v>
      </c>
      <c r="C83" s="130"/>
      <c r="D83" s="70" t="s">
        <v>236</v>
      </c>
      <c r="E83" s="18" t="s">
        <v>216</v>
      </c>
      <c r="F83" s="18" t="s">
        <v>217</v>
      </c>
      <c r="G83" s="3" t="s">
        <v>218</v>
      </c>
      <c r="H83" s="57" t="s">
        <v>192</v>
      </c>
      <c r="I83" s="160" t="s">
        <v>188</v>
      </c>
      <c r="J83" s="160"/>
      <c r="K83" s="4" t="s">
        <v>86</v>
      </c>
      <c r="L83" s="36" t="s">
        <v>104</v>
      </c>
      <c r="M83" s="38" t="s">
        <v>167</v>
      </c>
      <c r="N83" s="19">
        <v>21000</v>
      </c>
      <c r="O83" s="1"/>
      <c r="P83" s="32">
        <f t="shared" si="7"/>
        <v>21000</v>
      </c>
      <c r="Q83" s="10">
        <f t="shared" si="6"/>
        <v>21000</v>
      </c>
      <c r="R83" s="1"/>
      <c r="S83" s="1"/>
      <c r="T83" s="117" t="s">
        <v>121</v>
      </c>
      <c r="U83" s="16">
        <v>0.25</v>
      </c>
      <c r="V83" s="16">
        <v>0.25</v>
      </c>
      <c r="W83" s="16">
        <v>0.25</v>
      </c>
      <c r="X83" s="16">
        <v>0.25</v>
      </c>
      <c r="Y83" s="10">
        <f t="shared" si="8"/>
        <v>5250</v>
      </c>
      <c r="Z83" s="10">
        <f t="shared" si="9"/>
        <v>5250</v>
      </c>
      <c r="AA83" s="10">
        <f t="shared" si="10"/>
        <v>5250</v>
      </c>
      <c r="AB83" s="58">
        <f t="shared" si="11"/>
        <v>5250</v>
      </c>
    </row>
    <row r="84" spans="2:28" ht="65.400000000000006" customHeight="1" x14ac:dyDescent="0.3">
      <c r="B84" s="129" t="s">
        <v>235</v>
      </c>
      <c r="C84" s="130"/>
      <c r="D84" s="70" t="s">
        <v>236</v>
      </c>
      <c r="E84" s="18" t="s">
        <v>216</v>
      </c>
      <c r="F84" s="18" t="s">
        <v>217</v>
      </c>
      <c r="G84" s="3" t="s">
        <v>218</v>
      </c>
      <c r="H84" s="57" t="s">
        <v>192</v>
      </c>
      <c r="I84" s="160"/>
      <c r="J84" s="160"/>
      <c r="K84" s="4" t="s">
        <v>86</v>
      </c>
      <c r="L84" s="3" t="s">
        <v>105</v>
      </c>
      <c r="M84" s="38" t="s">
        <v>168</v>
      </c>
      <c r="N84" s="19">
        <v>5000</v>
      </c>
      <c r="O84" s="1"/>
      <c r="P84" s="32">
        <f t="shared" si="7"/>
        <v>5000</v>
      </c>
      <c r="Q84" s="10">
        <f t="shared" si="6"/>
        <v>5000</v>
      </c>
      <c r="R84" s="1"/>
      <c r="S84" s="1"/>
      <c r="T84" s="117" t="s">
        <v>121</v>
      </c>
      <c r="U84" s="16">
        <v>0.25</v>
      </c>
      <c r="V84" s="16">
        <v>0.25</v>
      </c>
      <c r="W84" s="16">
        <v>0.25</v>
      </c>
      <c r="X84" s="16">
        <v>0.25</v>
      </c>
      <c r="Y84" s="10">
        <f t="shared" si="8"/>
        <v>1250</v>
      </c>
      <c r="Z84" s="10">
        <f t="shared" si="9"/>
        <v>1250</v>
      </c>
      <c r="AA84" s="10">
        <f t="shared" si="10"/>
        <v>1250</v>
      </c>
      <c r="AB84" s="58">
        <f t="shared" si="11"/>
        <v>1250</v>
      </c>
    </row>
    <row r="85" spans="2:28" ht="68.400000000000006" customHeight="1" thickBot="1" x14ac:dyDescent="0.35">
      <c r="B85" s="129" t="s">
        <v>235</v>
      </c>
      <c r="C85" s="130"/>
      <c r="D85" s="70" t="s">
        <v>236</v>
      </c>
      <c r="E85" s="60" t="s">
        <v>216</v>
      </c>
      <c r="F85" s="60" t="s">
        <v>217</v>
      </c>
      <c r="G85" s="61" t="s">
        <v>218</v>
      </c>
      <c r="H85" s="62" t="s">
        <v>192</v>
      </c>
      <c r="I85" s="174"/>
      <c r="J85" s="174"/>
      <c r="K85" s="64" t="s">
        <v>86</v>
      </c>
      <c r="L85" s="61" t="s">
        <v>106</v>
      </c>
      <c r="M85" s="63" t="s">
        <v>168</v>
      </c>
      <c r="N85" s="65">
        <v>4000</v>
      </c>
      <c r="O85" s="59"/>
      <c r="P85" s="66">
        <f t="shared" si="7"/>
        <v>4000</v>
      </c>
      <c r="Q85" s="67">
        <f t="shared" si="6"/>
        <v>4000</v>
      </c>
      <c r="R85" s="59"/>
      <c r="S85" s="59"/>
      <c r="T85" s="119" t="s">
        <v>121</v>
      </c>
      <c r="U85" s="68">
        <v>0.25</v>
      </c>
      <c r="V85" s="68">
        <v>0.25</v>
      </c>
      <c r="W85" s="68">
        <v>0.25</v>
      </c>
      <c r="X85" s="68">
        <v>0.25</v>
      </c>
      <c r="Y85" s="67">
        <f t="shared" si="8"/>
        <v>1000</v>
      </c>
      <c r="Z85" s="67">
        <f t="shared" si="9"/>
        <v>1000</v>
      </c>
      <c r="AA85" s="67">
        <f t="shared" si="10"/>
        <v>1000</v>
      </c>
      <c r="AB85" s="69">
        <f t="shared" si="11"/>
        <v>1000</v>
      </c>
    </row>
    <row r="86" spans="2:28" x14ac:dyDescent="0.3">
      <c r="K86" s="27"/>
      <c r="L86" s="27"/>
      <c r="M86" s="41"/>
      <c r="N86" s="25"/>
      <c r="P86" s="34"/>
      <c r="Q86" s="35"/>
    </row>
    <row r="87" spans="2:28" x14ac:dyDescent="0.3">
      <c r="N87" s="24">
        <f>SUM(N14:N85)</f>
        <v>8871786.8000000007</v>
      </c>
    </row>
    <row r="88" spans="2:28" x14ac:dyDescent="0.3">
      <c r="P88" s="24">
        <f>N87-Q13-R13-S13</f>
        <v>0</v>
      </c>
    </row>
    <row r="89" spans="2:28" x14ac:dyDescent="0.3">
      <c r="P89" s="24"/>
    </row>
  </sheetData>
  <mergeCells count="137">
    <mergeCell ref="I52:I53"/>
    <mergeCell ref="I54:I62"/>
    <mergeCell ref="I14:I15"/>
    <mergeCell ref="I17:I21"/>
    <mergeCell ref="I23:I27"/>
    <mergeCell ref="I28:I30"/>
    <mergeCell ref="J52:J65"/>
    <mergeCell ref="J74:J85"/>
    <mergeCell ref="J14:J20"/>
    <mergeCell ref="I38:I39"/>
    <mergeCell ref="J66:J73"/>
    <mergeCell ref="J21:J24"/>
    <mergeCell ref="J25:J27"/>
    <mergeCell ref="J28:J32"/>
    <mergeCell ref="J33:J46"/>
    <mergeCell ref="J47:J51"/>
    <mergeCell ref="I63:I65"/>
    <mergeCell ref="I67:I69"/>
    <mergeCell ref="I71:I79"/>
    <mergeCell ref="I80:I81"/>
    <mergeCell ref="I83:I85"/>
    <mergeCell ref="I33:I36"/>
    <mergeCell ref="W1:Z8"/>
    <mergeCell ref="I45:I51"/>
    <mergeCell ref="N9:O9"/>
    <mergeCell ref="O11:O12"/>
    <mergeCell ref="K9:M9"/>
    <mergeCell ref="U9:AB9"/>
    <mergeCell ref="K10:M10"/>
    <mergeCell ref="N10:O10"/>
    <mergeCell ref="P10:S10"/>
    <mergeCell ref="T10:T13"/>
    <mergeCell ref="U10:X10"/>
    <mergeCell ref="Y10:AB10"/>
    <mergeCell ref="K11:K13"/>
    <mergeCell ref="L11:L13"/>
    <mergeCell ref="M11:M13"/>
    <mergeCell ref="N11:N12"/>
    <mergeCell ref="AB11:AB13"/>
    <mergeCell ref="V11:V13"/>
    <mergeCell ref="W11:W13"/>
    <mergeCell ref="X11:X13"/>
    <mergeCell ref="Y11:Y13"/>
    <mergeCell ref="Z11:Z13"/>
    <mergeCell ref="AA11:AA13"/>
    <mergeCell ref="P11:Q11"/>
    <mergeCell ref="U11:U13"/>
    <mergeCell ref="B14:C14"/>
    <mergeCell ref="I10:I13"/>
    <mergeCell ref="H10:H13"/>
    <mergeCell ref="B9:D9"/>
    <mergeCell ref="D10:D13"/>
    <mergeCell ref="B10:C13"/>
    <mergeCell ref="B30:C30"/>
    <mergeCell ref="I9:J9"/>
    <mergeCell ref="G10:G13"/>
    <mergeCell ref="E9:G9"/>
    <mergeCell ref="E10:E13"/>
    <mergeCell ref="F10:F13"/>
    <mergeCell ref="J12:J13"/>
    <mergeCell ref="J10:J11"/>
    <mergeCell ref="B18:C18"/>
    <mergeCell ref="B19:C19"/>
    <mergeCell ref="B22:C22"/>
    <mergeCell ref="B23:C23"/>
    <mergeCell ref="B24:C24"/>
    <mergeCell ref="B25:C25"/>
    <mergeCell ref="B20:C20"/>
    <mergeCell ref="B21:C21"/>
    <mergeCell ref="B15:C15"/>
    <mergeCell ref="B16:C16"/>
    <mergeCell ref="B17:C17"/>
    <mergeCell ref="B34:C34"/>
    <mergeCell ref="B35:C35"/>
    <mergeCell ref="B36:C36"/>
    <mergeCell ref="B37:C37"/>
    <mergeCell ref="B31:C31"/>
    <mergeCell ref="B32:C32"/>
    <mergeCell ref="B33:C33"/>
    <mergeCell ref="B26:C26"/>
    <mergeCell ref="B27:C27"/>
    <mergeCell ref="B28:C28"/>
    <mergeCell ref="B29:C29"/>
    <mergeCell ref="B43:C43"/>
    <mergeCell ref="B44:C44"/>
    <mergeCell ref="B45:C45"/>
    <mergeCell ref="B46:C46"/>
    <mergeCell ref="B47:C47"/>
    <mergeCell ref="B38:C38"/>
    <mergeCell ref="B39:C39"/>
    <mergeCell ref="B40:C40"/>
    <mergeCell ref="B41:C41"/>
    <mergeCell ref="B42:C42"/>
    <mergeCell ref="B53:C53"/>
    <mergeCell ref="B54:C54"/>
    <mergeCell ref="B55:C55"/>
    <mergeCell ref="B56:C56"/>
    <mergeCell ref="B57:C57"/>
    <mergeCell ref="B48:C48"/>
    <mergeCell ref="B49:C49"/>
    <mergeCell ref="B50:C50"/>
    <mergeCell ref="B51:C51"/>
    <mergeCell ref="B52:C52"/>
    <mergeCell ref="B63:C63"/>
    <mergeCell ref="B64:C64"/>
    <mergeCell ref="B65:C65"/>
    <mergeCell ref="B66:C66"/>
    <mergeCell ref="B67:C67"/>
    <mergeCell ref="B58:C58"/>
    <mergeCell ref="B59:C59"/>
    <mergeCell ref="B60:C60"/>
    <mergeCell ref="B61:C61"/>
    <mergeCell ref="B62:C62"/>
    <mergeCell ref="C1:E8"/>
    <mergeCell ref="G2:J2"/>
    <mergeCell ref="G3:J3"/>
    <mergeCell ref="G5:J5"/>
    <mergeCell ref="G6:J6"/>
    <mergeCell ref="L2:L8"/>
    <mergeCell ref="B83:C83"/>
    <mergeCell ref="B84:C84"/>
    <mergeCell ref="B85:C85"/>
    <mergeCell ref="B78:C78"/>
    <mergeCell ref="B79:C79"/>
    <mergeCell ref="B80:C80"/>
    <mergeCell ref="B81:C81"/>
    <mergeCell ref="B82:C82"/>
    <mergeCell ref="B73:C73"/>
    <mergeCell ref="B74:C74"/>
    <mergeCell ref="B75:C75"/>
    <mergeCell ref="B76:C76"/>
    <mergeCell ref="B77:C77"/>
    <mergeCell ref="B68:C68"/>
    <mergeCell ref="B69:C69"/>
    <mergeCell ref="B70:C70"/>
    <mergeCell ref="B71:C71"/>
    <mergeCell ref="B72:C72"/>
  </mergeCells>
  <phoneticPr fontId="19" type="noConversion"/>
  <dataValidations disablePrompts="1" count="1">
    <dataValidation type="list" allowBlank="1" showInputMessage="1" showErrorMessage="1" sqref="E66:E70 E73:E79 E14:E51" xr:uid="{DCBE3327-A160-4352-9950-F378D4AD618D}">
      <formula1>ODS</formula1>
    </dataValidation>
  </dataValidations>
  <printOptions horizontalCentered="1"/>
  <pageMargins left="0" right="0" top="7.874015748031496E-2" bottom="0.19685039370078741" header="0.31496062992125984" footer="0.31496062992125984"/>
  <pageSetup paperSize="9" scale="3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E02C-B0F2-4F14-80E6-A9C52CF69FF6}">
  <dimension ref="B2:AE276"/>
  <sheetViews>
    <sheetView topLeftCell="K196" workbookViewId="0">
      <selection activeCell="W77" sqref="W77"/>
    </sheetView>
  </sheetViews>
  <sheetFormatPr baseColWidth="10" defaultRowHeight="14.4" x14ac:dyDescent="0.3"/>
  <cols>
    <col min="2" max="2" width="6.33203125" customWidth="1"/>
    <col min="10" max="10" width="14.21875" customWidth="1"/>
    <col min="11" max="11" width="4.5546875" customWidth="1"/>
    <col min="12" max="12" width="6.33203125" customWidth="1"/>
    <col min="17" max="17" width="13.109375" customWidth="1"/>
    <col min="18" max="18" width="6.33203125" customWidth="1"/>
    <col min="19" max="19" width="9.109375" customWidth="1"/>
  </cols>
  <sheetData>
    <row r="2" spans="2:31" x14ac:dyDescent="0.3">
      <c r="B2" s="93"/>
      <c r="C2" s="93"/>
      <c r="D2" s="181" t="s">
        <v>170</v>
      </c>
      <c r="E2" s="181"/>
      <c r="F2" t="s">
        <v>246</v>
      </c>
      <c r="L2" s="93"/>
      <c r="M2" s="93"/>
      <c r="N2" s="181" t="s">
        <v>170</v>
      </c>
      <c r="O2" s="181"/>
      <c r="P2" t="s">
        <v>270</v>
      </c>
      <c r="X2" s="181" t="s">
        <v>170</v>
      </c>
      <c r="Y2" s="181"/>
      <c r="Z2" t="s">
        <v>307</v>
      </c>
      <c r="AA2" s="52"/>
      <c r="AB2" s="52"/>
      <c r="AC2" s="52"/>
      <c r="AD2" s="52"/>
      <c r="AE2" s="52"/>
    </row>
    <row r="3" spans="2:31" x14ac:dyDescent="0.3">
      <c r="B3" s="93"/>
      <c r="C3" s="93"/>
      <c r="D3" s="181" t="s">
        <v>171</v>
      </c>
      <c r="E3" s="181"/>
      <c r="F3" t="s">
        <v>247</v>
      </c>
      <c r="L3" s="93"/>
      <c r="M3" s="93"/>
      <c r="N3" s="181" t="s">
        <v>171</v>
      </c>
      <c r="O3" s="181"/>
      <c r="P3" t="s">
        <v>247</v>
      </c>
      <c r="X3" s="181" t="s">
        <v>171</v>
      </c>
      <c r="Y3" s="181"/>
      <c r="Z3" t="s">
        <v>285</v>
      </c>
      <c r="AA3" s="52"/>
      <c r="AB3" s="52"/>
      <c r="AC3" s="52"/>
      <c r="AD3" s="52"/>
      <c r="AE3" s="52"/>
    </row>
    <row r="4" spans="2:31" x14ac:dyDescent="0.3">
      <c r="B4" s="85"/>
      <c r="C4" s="93"/>
      <c r="D4" s="55" t="s">
        <v>169</v>
      </c>
      <c r="E4" s="186" t="s">
        <v>23</v>
      </c>
      <c r="F4" s="186"/>
      <c r="G4" s="186"/>
      <c r="H4" s="186"/>
      <c r="I4" s="186"/>
      <c r="J4" s="186"/>
      <c r="K4" s="186"/>
      <c r="L4" s="85"/>
      <c r="M4" s="93"/>
      <c r="N4" s="55" t="s">
        <v>169</v>
      </c>
      <c r="O4" s="186" t="s">
        <v>23</v>
      </c>
      <c r="P4" s="186"/>
      <c r="Q4" s="186"/>
      <c r="R4" s="186"/>
      <c r="S4" s="186"/>
      <c r="T4" s="186"/>
      <c r="U4" s="186"/>
      <c r="X4" s="55" t="s">
        <v>169</v>
      </c>
      <c r="Y4" s="186" t="s">
        <v>23</v>
      </c>
      <c r="Z4" s="186"/>
      <c r="AA4" s="186"/>
      <c r="AB4" s="186"/>
      <c r="AC4" s="186"/>
      <c r="AD4" s="186"/>
      <c r="AE4" s="186"/>
    </row>
    <row r="5" spans="2:31" x14ac:dyDescent="0.3">
      <c r="B5" s="86"/>
      <c r="C5" s="94"/>
      <c r="D5" s="54">
        <v>1</v>
      </c>
      <c r="E5" s="185" t="s">
        <v>248</v>
      </c>
      <c r="F5" s="185"/>
      <c r="G5" s="185"/>
      <c r="H5" s="185"/>
      <c r="I5" s="185"/>
      <c r="J5" s="185"/>
      <c r="K5" s="185"/>
      <c r="L5" s="86"/>
      <c r="M5" s="94"/>
      <c r="N5" s="54">
        <v>1</v>
      </c>
      <c r="O5" s="185" t="s">
        <v>271</v>
      </c>
      <c r="P5" s="185"/>
      <c r="Q5" s="185"/>
      <c r="R5" s="185"/>
      <c r="S5" s="185"/>
      <c r="T5" s="185"/>
      <c r="U5" s="185"/>
      <c r="X5" s="103">
        <v>1</v>
      </c>
      <c r="Y5" s="185" t="s">
        <v>305</v>
      </c>
      <c r="Z5" s="185"/>
      <c r="AA5" s="185"/>
      <c r="AB5" s="185"/>
      <c r="AC5" s="185"/>
      <c r="AD5" s="185"/>
      <c r="AE5" s="185"/>
    </row>
    <row r="6" spans="2:31" x14ac:dyDescent="0.3">
      <c r="B6" s="86"/>
      <c r="C6" s="94"/>
      <c r="D6" s="54">
        <v>2</v>
      </c>
      <c r="E6" s="185"/>
      <c r="F6" s="185"/>
      <c r="G6" s="185"/>
      <c r="H6" s="185"/>
      <c r="I6" s="185"/>
      <c r="J6" s="185"/>
      <c r="K6" s="185"/>
      <c r="L6" s="86"/>
      <c r="M6" s="94"/>
      <c r="N6" s="54">
        <v>2</v>
      </c>
      <c r="O6" s="185" t="s">
        <v>272</v>
      </c>
      <c r="P6" s="185"/>
      <c r="Q6" s="185"/>
      <c r="R6" s="185"/>
      <c r="S6" s="185"/>
      <c r="T6" s="185"/>
      <c r="U6" s="185"/>
      <c r="X6" s="54">
        <v>2</v>
      </c>
      <c r="Y6" s="185" t="s">
        <v>308</v>
      </c>
      <c r="Z6" s="185"/>
      <c r="AA6" s="185"/>
      <c r="AB6" s="185"/>
      <c r="AC6" s="185"/>
      <c r="AD6" s="185"/>
      <c r="AE6" s="185"/>
    </row>
    <row r="7" spans="2:31" x14ac:dyDescent="0.3">
      <c r="B7" s="86"/>
      <c r="C7" s="94"/>
      <c r="D7" s="52"/>
      <c r="L7" s="86"/>
      <c r="M7" s="94"/>
      <c r="N7" s="54">
        <v>3</v>
      </c>
      <c r="O7" s="185" t="s">
        <v>273</v>
      </c>
      <c r="P7" s="185"/>
      <c r="Q7" s="185"/>
      <c r="R7" s="185"/>
      <c r="S7" s="185"/>
      <c r="T7" s="185"/>
      <c r="U7" s="185"/>
    </row>
    <row r="8" spans="2:31" x14ac:dyDescent="0.3">
      <c r="B8" s="86"/>
      <c r="C8" s="94"/>
      <c r="D8" s="181" t="s">
        <v>170</v>
      </c>
      <c r="E8" s="181"/>
      <c r="F8" t="s">
        <v>172</v>
      </c>
      <c r="L8" s="86"/>
      <c r="M8" s="94"/>
      <c r="N8" s="54">
        <v>4</v>
      </c>
      <c r="O8" s="185" t="s">
        <v>274</v>
      </c>
      <c r="P8" s="185"/>
      <c r="Q8" s="185"/>
      <c r="R8" s="185"/>
      <c r="S8" s="185"/>
      <c r="T8" s="185"/>
      <c r="U8" s="185"/>
    </row>
    <row r="9" spans="2:31" x14ac:dyDescent="0.3">
      <c r="B9" s="86"/>
      <c r="C9" s="94"/>
      <c r="D9" s="181" t="s">
        <v>171</v>
      </c>
      <c r="E9" s="181"/>
      <c r="F9" t="s">
        <v>247</v>
      </c>
      <c r="L9" s="86"/>
      <c r="M9" s="94"/>
      <c r="N9" s="54">
        <v>5</v>
      </c>
      <c r="O9" s="185" t="s">
        <v>275</v>
      </c>
      <c r="P9" s="185"/>
      <c r="Q9" s="185"/>
      <c r="R9" s="185"/>
      <c r="S9" s="185"/>
      <c r="T9" s="185"/>
      <c r="U9" s="185"/>
      <c r="X9" s="181" t="s">
        <v>170</v>
      </c>
      <c r="Y9" s="181"/>
      <c r="Z9" t="s">
        <v>309</v>
      </c>
      <c r="AA9" s="52"/>
      <c r="AB9" s="52"/>
      <c r="AC9" s="52"/>
      <c r="AD9" s="52"/>
      <c r="AE9" s="52"/>
    </row>
    <row r="10" spans="2:31" x14ac:dyDescent="0.3">
      <c r="B10" s="86"/>
      <c r="C10" s="94"/>
      <c r="D10" s="55" t="s">
        <v>169</v>
      </c>
      <c r="E10" s="186" t="s">
        <v>23</v>
      </c>
      <c r="F10" s="186"/>
      <c r="G10" s="186"/>
      <c r="H10" s="186"/>
      <c r="I10" s="186"/>
      <c r="J10" s="186"/>
      <c r="K10" s="186"/>
      <c r="L10" s="86"/>
      <c r="M10" s="94"/>
      <c r="N10" s="52"/>
      <c r="O10" s="122"/>
      <c r="P10" s="122"/>
      <c r="Q10" s="122"/>
      <c r="R10" s="122"/>
      <c r="S10" s="122"/>
      <c r="T10" s="122"/>
      <c r="U10" s="122"/>
      <c r="X10" s="181" t="s">
        <v>171</v>
      </c>
      <c r="Y10" s="181"/>
      <c r="Z10" t="s">
        <v>285</v>
      </c>
      <c r="AA10" s="52"/>
      <c r="AB10" s="52"/>
      <c r="AC10" s="52"/>
      <c r="AD10" s="52"/>
      <c r="AE10" s="52"/>
    </row>
    <row r="11" spans="2:31" x14ac:dyDescent="0.3">
      <c r="B11" s="86"/>
      <c r="C11" s="94"/>
      <c r="D11" s="54">
        <v>1</v>
      </c>
      <c r="E11" s="185" t="s">
        <v>173</v>
      </c>
      <c r="F11" s="185"/>
      <c r="G11" s="185"/>
      <c r="H11" s="185"/>
      <c r="I11" s="185"/>
      <c r="J11" s="185"/>
      <c r="K11" s="185"/>
      <c r="L11" s="86"/>
      <c r="M11" s="94"/>
      <c r="N11" s="181" t="s">
        <v>170</v>
      </c>
      <c r="O11" s="181"/>
      <c r="P11" t="s">
        <v>276</v>
      </c>
      <c r="X11" s="55" t="s">
        <v>169</v>
      </c>
      <c r="Y11" s="186" t="s">
        <v>23</v>
      </c>
      <c r="Z11" s="186"/>
      <c r="AA11" s="186"/>
      <c r="AB11" s="186"/>
      <c r="AC11" s="186"/>
      <c r="AD11" s="186"/>
      <c r="AE11" s="186"/>
    </row>
    <row r="12" spans="2:31" x14ac:dyDescent="0.3">
      <c r="B12" s="86"/>
      <c r="C12" s="94"/>
      <c r="D12" s="54">
        <v>2</v>
      </c>
      <c r="E12" s="185" t="s">
        <v>174</v>
      </c>
      <c r="F12" s="185"/>
      <c r="G12" s="185"/>
      <c r="H12" s="185"/>
      <c r="I12" s="185"/>
      <c r="J12" s="185"/>
      <c r="K12" s="185"/>
      <c r="L12" s="86"/>
      <c r="M12" s="94"/>
      <c r="N12" s="181" t="s">
        <v>171</v>
      </c>
      <c r="O12" s="181"/>
      <c r="P12" t="s">
        <v>247</v>
      </c>
      <c r="X12" s="103">
        <v>1</v>
      </c>
      <c r="Y12" s="185" t="s">
        <v>310</v>
      </c>
      <c r="Z12" s="185"/>
      <c r="AA12" s="185"/>
      <c r="AB12" s="185"/>
      <c r="AC12" s="185"/>
      <c r="AD12" s="185"/>
      <c r="AE12" s="185"/>
    </row>
    <row r="13" spans="2:31" x14ac:dyDescent="0.3">
      <c r="B13" s="86"/>
      <c r="C13" s="94"/>
      <c r="D13" s="54"/>
      <c r="E13" s="185"/>
      <c r="F13" s="185"/>
      <c r="G13" s="185"/>
      <c r="H13" s="185"/>
      <c r="I13" s="185"/>
      <c r="J13" s="185"/>
      <c r="K13" s="185"/>
      <c r="L13" s="86"/>
      <c r="M13" s="94"/>
      <c r="N13" s="55" t="s">
        <v>169</v>
      </c>
      <c r="O13" s="186" t="s">
        <v>23</v>
      </c>
      <c r="P13" s="186"/>
      <c r="Q13" s="186"/>
      <c r="R13" s="186"/>
      <c r="S13" s="186"/>
      <c r="T13" s="186"/>
      <c r="U13" s="186"/>
      <c r="X13" s="54">
        <v>2</v>
      </c>
      <c r="Y13" s="185" t="s">
        <v>311</v>
      </c>
      <c r="Z13" s="185"/>
      <c r="AA13" s="185"/>
      <c r="AB13" s="185"/>
      <c r="AC13" s="185"/>
      <c r="AD13" s="185"/>
      <c r="AE13" s="185"/>
    </row>
    <row r="14" spans="2:31" x14ac:dyDescent="0.3">
      <c r="B14" s="86"/>
      <c r="C14" s="94"/>
      <c r="D14" s="54"/>
      <c r="E14" s="185"/>
      <c r="F14" s="185"/>
      <c r="G14" s="185"/>
      <c r="H14" s="185"/>
      <c r="I14" s="185"/>
      <c r="J14" s="185"/>
      <c r="K14" s="185"/>
      <c r="L14" s="86"/>
      <c r="M14" s="94"/>
      <c r="N14" s="54">
        <v>1</v>
      </c>
      <c r="O14" s="185" t="s">
        <v>277</v>
      </c>
      <c r="P14" s="185"/>
      <c r="Q14" s="185"/>
      <c r="R14" s="185"/>
      <c r="S14" s="185"/>
      <c r="T14" s="185"/>
      <c r="U14" s="185"/>
    </row>
    <row r="15" spans="2:31" x14ac:dyDescent="0.3">
      <c r="B15" s="86"/>
      <c r="C15" s="94"/>
      <c r="D15" s="52"/>
      <c r="E15" s="122"/>
      <c r="F15" s="122"/>
      <c r="G15" s="122"/>
      <c r="H15" s="122"/>
      <c r="I15" s="122"/>
      <c r="J15" s="122"/>
      <c r="K15" s="122"/>
      <c r="L15" s="84"/>
      <c r="M15" s="84"/>
      <c r="N15" s="52"/>
      <c r="O15" s="52"/>
      <c r="P15" s="52"/>
      <c r="Q15" s="52"/>
      <c r="R15" s="52"/>
      <c r="S15" s="52"/>
      <c r="T15" s="52"/>
      <c r="U15" s="52"/>
    </row>
    <row r="16" spans="2:31" x14ac:dyDescent="0.3">
      <c r="B16" s="86"/>
      <c r="C16" s="94"/>
      <c r="L16" s="84"/>
      <c r="M16" s="84"/>
      <c r="N16" s="181" t="s">
        <v>170</v>
      </c>
      <c r="O16" s="181"/>
      <c r="P16" t="s">
        <v>278</v>
      </c>
      <c r="Q16" s="52"/>
      <c r="R16" s="52"/>
      <c r="S16" s="52"/>
      <c r="T16" s="52"/>
      <c r="U16" s="52"/>
      <c r="X16" s="181" t="s">
        <v>170</v>
      </c>
      <c r="Y16" s="181"/>
      <c r="Z16" t="s">
        <v>312</v>
      </c>
      <c r="AA16" s="52"/>
      <c r="AB16" s="52"/>
      <c r="AC16" s="52"/>
      <c r="AD16" s="52"/>
      <c r="AE16" s="52"/>
    </row>
    <row r="17" spans="2:31" x14ac:dyDescent="0.3">
      <c r="B17" s="86"/>
      <c r="C17" s="94"/>
      <c r="D17" s="181" t="s">
        <v>170</v>
      </c>
      <c r="E17" s="181"/>
      <c r="F17" t="s">
        <v>249</v>
      </c>
      <c r="L17" s="93"/>
      <c r="M17" s="93"/>
      <c r="N17" s="181" t="s">
        <v>171</v>
      </c>
      <c r="O17" s="181"/>
      <c r="P17" t="s">
        <v>247</v>
      </c>
      <c r="Q17" s="52"/>
      <c r="R17" s="52"/>
      <c r="S17" s="52"/>
      <c r="T17" s="52"/>
      <c r="U17" s="52"/>
      <c r="X17" s="181" t="s">
        <v>171</v>
      </c>
      <c r="Y17" s="181"/>
      <c r="Z17" t="s">
        <v>285</v>
      </c>
      <c r="AA17" s="52"/>
      <c r="AB17" s="52"/>
      <c r="AC17" s="52"/>
      <c r="AD17" s="52"/>
      <c r="AE17" s="52"/>
    </row>
    <row r="18" spans="2:31" x14ac:dyDescent="0.3">
      <c r="B18" s="93"/>
      <c r="C18" s="93"/>
      <c r="D18" s="181" t="s">
        <v>171</v>
      </c>
      <c r="E18" s="181"/>
      <c r="F18" t="s">
        <v>247</v>
      </c>
      <c r="L18" s="93"/>
      <c r="M18" s="93"/>
      <c r="N18" s="55" t="s">
        <v>169</v>
      </c>
      <c r="O18" s="186" t="s">
        <v>23</v>
      </c>
      <c r="P18" s="186"/>
      <c r="Q18" s="186"/>
      <c r="R18" s="186"/>
      <c r="S18" s="186"/>
      <c r="T18" s="186"/>
      <c r="U18" s="186"/>
      <c r="X18" s="55" t="s">
        <v>169</v>
      </c>
      <c r="Y18" s="186" t="s">
        <v>23</v>
      </c>
      <c r="Z18" s="186"/>
      <c r="AA18" s="186"/>
      <c r="AB18" s="186"/>
      <c r="AC18" s="186"/>
      <c r="AD18" s="186"/>
      <c r="AE18" s="186"/>
    </row>
    <row r="19" spans="2:31" x14ac:dyDescent="0.3">
      <c r="B19" s="93"/>
      <c r="C19" s="93"/>
      <c r="D19" s="55" t="s">
        <v>169</v>
      </c>
      <c r="E19" s="207" t="s">
        <v>23</v>
      </c>
      <c r="F19" s="208"/>
      <c r="G19" s="208"/>
      <c r="H19" s="208"/>
      <c r="I19" s="208"/>
      <c r="J19" s="208"/>
      <c r="K19" s="209"/>
      <c r="L19" s="85"/>
      <c r="M19" s="93"/>
      <c r="N19" s="103">
        <v>1</v>
      </c>
      <c r="O19" s="187" t="s">
        <v>279</v>
      </c>
      <c r="P19" s="187"/>
      <c r="Q19" s="187"/>
      <c r="R19" s="187"/>
      <c r="S19" s="187"/>
      <c r="T19" s="187"/>
      <c r="U19" s="187"/>
      <c r="X19" s="103">
        <v>1</v>
      </c>
      <c r="Y19" s="185" t="s">
        <v>305</v>
      </c>
      <c r="Z19" s="185"/>
      <c r="AA19" s="185"/>
      <c r="AB19" s="185"/>
      <c r="AC19" s="185"/>
      <c r="AD19" s="185"/>
      <c r="AE19" s="185"/>
    </row>
    <row r="20" spans="2:31" x14ac:dyDescent="0.3">
      <c r="B20" s="85"/>
      <c r="C20" s="93"/>
      <c r="D20" s="54">
        <v>1</v>
      </c>
      <c r="E20" s="211" t="s">
        <v>250</v>
      </c>
      <c r="F20" s="212"/>
      <c r="G20" s="212"/>
      <c r="H20" s="212"/>
      <c r="I20" s="212"/>
      <c r="J20" s="212"/>
      <c r="K20" s="213"/>
      <c r="L20" s="86"/>
      <c r="M20" s="94"/>
      <c r="N20" s="54">
        <v>2</v>
      </c>
      <c r="O20" s="185" t="s">
        <v>280</v>
      </c>
      <c r="P20" s="185"/>
      <c r="Q20" s="185"/>
      <c r="R20" s="185"/>
      <c r="S20" s="185"/>
      <c r="T20" s="185"/>
      <c r="U20" s="185"/>
      <c r="X20" s="54">
        <v>2</v>
      </c>
      <c r="Y20" s="185" t="s">
        <v>308</v>
      </c>
      <c r="Z20" s="185"/>
      <c r="AA20" s="185"/>
      <c r="AB20" s="185"/>
      <c r="AC20" s="185"/>
      <c r="AD20" s="185"/>
      <c r="AE20" s="185"/>
    </row>
    <row r="21" spans="2:31" x14ac:dyDescent="0.3">
      <c r="B21" s="86"/>
      <c r="C21" s="94"/>
      <c r="D21" s="54">
        <v>2</v>
      </c>
      <c r="E21" s="185" t="s">
        <v>251</v>
      </c>
      <c r="F21" s="185"/>
      <c r="G21" s="185"/>
      <c r="H21" s="185"/>
      <c r="I21" s="185"/>
      <c r="J21" s="185"/>
      <c r="K21" s="185"/>
      <c r="L21" s="86"/>
      <c r="M21" s="94"/>
      <c r="N21" s="54">
        <v>3</v>
      </c>
      <c r="O21" s="185" t="s">
        <v>281</v>
      </c>
      <c r="P21" s="185"/>
      <c r="Q21" s="185"/>
      <c r="R21" s="185"/>
      <c r="S21" s="185"/>
      <c r="T21" s="185"/>
      <c r="U21" s="185"/>
      <c r="X21" s="103">
        <v>3</v>
      </c>
      <c r="Y21" s="185" t="s">
        <v>313</v>
      </c>
      <c r="Z21" s="185"/>
      <c r="AA21" s="185"/>
      <c r="AB21" s="185"/>
      <c r="AC21" s="185"/>
      <c r="AD21" s="185"/>
      <c r="AE21" s="185"/>
    </row>
    <row r="22" spans="2:31" x14ac:dyDescent="0.3">
      <c r="B22" s="86"/>
      <c r="C22" s="94"/>
      <c r="D22" s="52"/>
      <c r="E22" s="122"/>
      <c r="F22" s="122"/>
      <c r="G22" s="122"/>
      <c r="H22" s="122"/>
      <c r="I22" s="122"/>
      <c r="J22" s="122"/>
      <c r="K22" s="122"/>
      <c r="L22" s="86"/>
      <c r="M22" s="94"/>
      <c r="N22" s="103">
        <v>4</v>
      </c>
      <c r="O22" s="185" t="s">
        <v>282</v>
      </c>
      <c r="P22" s="185"/>
      <c r="Q22" s="185"/>
      <c r="R22" s="185"/>
      <c r="S22" s="185"/>
      <c r="T22" s="185"/>
      <c r="U22" s="185"/>
    </row>
    <row r="23" spans="2:31" x14ac:dyDescent="0.3">
      <c r="B23" s="86"/>
      <c r="C23" s="94"/>
      <c r="D23" s="52"/>
      <c r="L23" s="86"/>
      <c r="M23" s="94"/>
    </row>
    <row r="24" spans="2:31" x14ac:dyDescent="0.3">
      <c r="B24" s="86"/>
      <c r="C24" s="94"/>
      <c r="D24" s="181" t="s">
        <v>170</v>
      </c>
      <c r="E24" s="181"/>
      <c r="F24" t="s">
        <v>252</v>
      </c>
      <c r="L24" s="86"/>
      <c r="M24" s="94"/>
      <c r="N24" s="104" t="s">
        <v>171</v>
      </c>
      <c r="O24" t="s">
        <v>283</v>
      </c>
      <c r="X24" s="181" t="s">
        <v>170</v>
      </c>
      <c r="Y24" s="181"/>
      <c r="Z24" t="s">
        <v>314</v>
      </c>
      <c r="AA24" s="52"/>
      <c r="AB24" s="52"/>
      <c r="AC24" s="52"/>
      <c r="AD24" s="52"/>
      <c r="AE24" s="52"/>
    </row>
    <row r="25" spans="2:31" x14ac:dyDescent="0.3">
      <c r="B25" s="86"/>
      <c r="C25" s="94"/>
      <c r="D25" s="181" t="s">
        <v>171</v>
      </c>
      <c r="E25" s="181"/>
      <c r="F25" t="s">
        <v>247</v>
      </c>
      <c r="L25" s="86"/>
      <c r="M25" s="94"/>
      <c r="N25" s="181" t="s">
        <v>170</v>
      </c>
      <c r="O25" s="181"/>
      <c r="P25" t="s">
        <v>284</v>
      </c>
      <c r="Q25" s="52"/>
      <c r="R25" s="52"/>
      <c r="S25" s="52"/>
      <c r="T25" s="52"/>
      <c r="U25" s="52"/>
      <c r="X25" s="181" t="s">
        <v>171</v>
      </c>
      <c r="Y25" s="181"/>
      <c r="Z25" t="s">
        <v>285</v>
      </c>
      <c r="AA25" s="52"/>
      <c r="AB25" s="52"/>
      <c r="AC25" s="52"/>
      <c r="AD25" s="52"/>
      <c r="AE25" s="52"/>
    </row>
    <row r="26" spans="2:31" x14ac:dyDescent="0.3">
      <c r="B26" s="86"/>
      <c r="C26" s="94"/>
      <c r="D26" s="55" t="s">
        <v>169</v>
      </c>
      <c r="E26" s="207" t="s">
        <v>23</v>
      </c>
      <c r="F26" s="208"/>
      <c r="G26" s="208"/>
      <c r="H26" s="208"/>
      <c r="I26" s="208"/>
      <c r="J26" s="208"/>
      <c r="K26" s="209"/>
      <c r="L26" s="86"/>
      <c r="M26" s="94"/>
      <c r="N26" s="181" t="s">
        <v>171</v>
      </c>
      <c r="O26" s="181"/>
      <c r="P26" t="s">
        <v>285</v>
      </c>
      <c r="Q26" s="52"/>
      <c r="R26" s="52"/>
      <c r="S26" s="52"/>
      <c r="T26" s="52"/>
      <c r="U26" s="52"/>
      <c r="X26" s="55" t="s">
        <v>169</v>
      </c>
      <c r="Y26" s="186" t="s">
        <v>23</v>
      </c>
      <c r="Z26" s="186"/>
      <c r="AA26" s="186"/>
      <c r="AB26" s="186"/>
      <c r="AC26" s="186"/>
      <c r="AD26" s="186"/>
      <c r="AE26" s="186"/>
    </row>
    <row r="27" spans="2:31" x14ac:dyDescent="0.3">
      <c r="B27" s="86"/>
      <c r="C27" s="94"/>
      <c r="D27" s="54">
        <v>1</v>
      </c>
      <c r="E27" s="185" t="s">
        <v>253</v>
      </c>
      <c r="F27" s="185"/>
      <c r="G27" s="185"/>
      <c r="H27" s="185"/>
      <c r="I27" s="185"/>
      <c r="J27" s="185"/>
      <c r="K27" s="185"/>
      <c r="L27" s="86"/>
      <c r="M27" s="94"/>
      <c r="N27" s="55" t="s">
        <v>169</v>
      </c>
      <c r="O27" s="186" t="s">
        <v>23</v>
      </c>
      <c r="P27" s="186"/>
      <c r="Q27" s="186"/>
      <c r="R27" s="186"/>
      <c r="S27" s="186"/>
      <c r="T27" s="186"/>
      <c r="U27" s="186"/>
      <c r="X27" s="103">
        <v>1</v>
      </c>
      <c r="Y27" s="185" t="s">
        <v>315</v>
      </c>
      <c r="Z27" s="185"/>
      <c r="AA27" s="185"/>
      <c r="AB27" s="185"/>
      <c r="AC27" s="185"/>
      <c r="AD27" s="185"/>
      <c r="AE27" s="185"/>
    </row>
    <row r="28" spans="2:31" x14ac:dyDescent="0.3">
      <c r="B28" s="86"/>
      <c r="C28" s="94"/>
      <c r="D28" s="52"/>
      <c r="E28" s="122"/>
      <c r="F28" s="122"/>
      <c r="G28" s="122"/>
      <c r="H28" s="122"/>
      <c r="I28" s="122"/>
      <c r="J28" s="122"/>
      <c r="K28" s="122"/>
      <c r="L28" s="86"/>
      <c r="M28" s="94"/>
      <c r="N28" s="103">
        <v>1</v>
      </c>
      <c r="O28" s="187" t="s">
        <v>286</v>
      </c>
      <c r="P28" s="187"/>
      <c r="Q28" s="187"/>
      <c r="R28" s="187"/>
      <c r="S28" s="187"/>
      <c r="T28" s="187"/>
      <c r="U28" s="187"/>
      <c r="X28" s="54">
        <v>2</v>
      </c>
      <c r="Y28" s="185" t="s">
        <v>316</v>
      </c>
      <c r="Z28" s="185"/>
      <c r="AA28" s="185"/>
      <c r="AB28" s="185"/>
      <c r="AC28" s="185"/>
      <c r="AD28" s="185"/>
      <c r="AE28" s="185"/>
    </row>
    <row r="29" spans="2:31" x14ac:dyDescent="0.3">
      <c r="B29" s="93"/>
      <c r="C29" s="93"/>
      <c r="D29" s="181" t="s">
        <v>170</v>
      </c>
      <c r="E29" s="181"/>
      <c r="F29" t="s">
        <v>254</v>
      </c>
      <c r="L29" s="86"/>
      <c r="M29" s="94"/>
      <c r="N29" s="54">
        <v>2</v>
      </c>
      <c r="O29" s="185" t="s">
        <v>287</v>
      </c>
      <c r="P29" s="185"/>
      <c r="Q29" s="185"/>
      <c r="R29" s="185"/>
      <c r="S29" s="185"/>
      <c r="T29" s="185"/>
      <c r="U29" s="185"/>
      <c r="X29" s="103">
        <v>3</v>
      </c>
      <c r="Y29" s="185" t="s">
        <v>317</v>
      </c>
      <c r="Z29" s="185"/>
      <c r="AA29" s="185"/>
      <c r="AB29" s="185"/>
      <c r="AC29" s="185"/>
      <c r="AD29" s="185"/>
      <c r="AE29" s="185"/>
    </row>
    <row r="30" spans="2:31" ht="26.4" customHeight="1" x14ac:dyDescent="0.3">
      <c r="B30" s="93"/>
      <c r="C30" s="93"/>
      <c r="D30" s="181" t="s">
        <v>171</v>
      </c>
      <c r="E30" s="181"/>
      <c r="F30" t="s">
        <v>247</v>
      </c>
      <c r="L30" s="87"/>
      <c r="M30" s="90"/>
      <c r="N30" s="54">
        <v>3</v>
      </c>
      <c r="O30" s="185" t="s">
        <v>288</v>
      </c>
      <c r="P30" s="185"/>
      <c r="Q30" s="185"/>
      <c r="R30" s="185"/>
      <c r="S30" s="185"/>
      <c r="T30" s="185"/>
      <c r="U30" s="185"/>
    </row>
    <row r="31" spans="2:31" x14ac:dyDescent="0.3">
      <c r="B31" s="85"/>
      <c r="C31" s="93"/>
      <c r="D31" s="55" t="s">
        <v>169</v>
      </c>
      <c r="E31" s="207" t="s">
        <v>23</v>
      </c>
      <c r="F31" s="208"/>
      <c r="G31" s="208"/>
      <c r="H31" s="208"/>
      <c r="I31" s="208"/>
      <c r="J31" s="208"/>
      <c r="K31" s="209"/>
      <c r="L31" s="86"/>
      <c r="M31" s="94"/>
      <c r="N31" s="103">
        <v>4</v>
      </c>
      <c r="O31" s="185" t="s">
        <v>289</v>
      </c>
      <c r="P31" s="185"/>
      <c r="Q31" s="185"/>
      <c r="R31" s="185"/>
      <c r="S31" s="185"/>
      <c r="T31" s="185"/>
      <c r="U31" s="185"/>
    </row>
    <row r="32" spans="2:31" x14ac:dyDescent="0.3">
      <c r="B32" s="86"/>
      <c r="C32" s="94"/>
      <c r="D32" s="8">
        <v>1</v>
      </c>
      <c r="E32" s="210" t="s">
        <v>255</v>
      </c>
      <c r="F32" s="210"/>
      <c r="G32" s="210"/>
      <c r="H32" s="210"/>
      <c r="I32" s="210"/>
      <c r="J32" s="210"/>
      <c r="K32" s="210"/>
      <c r="L32" s="86"/>
      <c r="M32" s="94"/>
      <c r="N32" s="94"/>
      <c r="O32" s="94"/>
      <c r="P32" s="94"/>
      <c r="Q32" s="94"/>
      <c r="R32" s="94"/>
      <c r="S32" s="94"/>
      <c r="X32" s="181" t="s">
        <v>170</v>
      </c>
      <c r="Y32" s="181"/>
      <c r="Z32" t="s">
        <v>318</v>
      </c>
      <c r="AA32" s="52"/>
      <c r="AB32" s="52"/>
      <c r="AC32" s="52"/>
      <c r="AD32" s="52"/>
      <c r="AE32" s="52"/>
    </row>
    <row r="33" spans="2:31" x14ac:dyDescent="0.3">
      <c r="B33" s="86"/>
      <c r="C33" s="94"/>
      <c r="D33" s="54">
        <v>2</v>
      </c>
      <c r="E33" s="185" t="s">
        <v>256</v>
      </c>
      <c r="F33" s="185"/>
      <c r="G33" s="185"/>
      <c r="H33" s="185"/>
      <c r="I33" s="185"/>
      <c r="J33" s="185"/>
      <c r="K33" s="185"/>
      <c r="L33" s="86"/>
      <c r="M33" s="94"/>
      <c r="N33" s="94"/>
      <c r="O33" s="94"/>
      <c r="P33" s="94"/>
      <c r="Q33" s="94"/>
      <c r="R33" s="94"/>
      <c r="S33" s="94"/>
      <c r="X33" s="181" t="s">
        <v>171</v>
      </c>
      <c r="Y33" s="181"/>
      <c r="Z33" t="s">
        <v>285</v>
      </c>
      <c r="AA33" s="52"/>
      <c r="AB33" s="52"/>
      <c r="AC33" s="52"/>
      <c r="AD33" s="52"/>
      <c r="AE33" s="52"/>
    </row>
    <row r="34" spans="2:31" x14ac:dyDescent="0.3">
      <c r="B34" s="86"/>
      <c r="C34" s="94"/>
      <c r="D34" s="54">
        <v>3</v>
      </c>
      <c r="E34" s="185" t="s">
        <v>257</v>
      </c>
      <c r="F34" s="185"/>
      <c r="G34" s="185"/>
      <c r="H34" s="185"/>
      <c r="I34" s="185"/>
      <c r="J34" s="185"/>
      <c r="K34" s="185"/>
      <c r="L34" s="86"/>
      <c r="M34" s="94"/>
      <c r="N34" s="181" t="s">
        <v>170</v>
      </c>
      <c r="O34" s="181"/>
      <c r="P34" t="s">
        <v>290</v>
      </c>
      <c r="Q34" s="52"/>
      <c r="R34" s="52"/>
      <c r="S34" s="52"/>
      <c r="T34" s="52"/>
      <c r="U34" s="52"/>
      <c r="X34" s="55" t="s">
        <v>169</v>
      </c>
      <c r="Y34" s="186" t="s">
        <v>23</v>
      </c>
      <c r="Z34" s="186"/>
      <c r="AA34" s="186"/>
      <c r="AB34" s="186"/>
      <c r="AC34" s="186"/>
      <c r="AD34" s="186"/>
      <c r="AE34" s="186"/>
    </row>
    <row r="35" spans="2:31" x14ac:dyDescent="0.3">
      <c r="B35" s="86"/>
      <c r="C35" s="94"/>
      <c r="D35" s="54">
        <v>4</v>
      </c>
      <c r="E35" s="185" t="s">
        <v>258</v>
      </c>
      <c r="F35" s="185"/>
      <c r="G35" s="185"/>
      <c r="H35" s="185"/>
      <c r="I35" s="185"/>
      <c r="J35" s="185"/>
      <c r="K35" s="185"/>
      <c r="L35" s="87"/>
      <c r="M35" s="94"/>
      <c r="N35" s="181" t="s">
        <v>171</v>
      </c>
      <c r="O35" s="181"/>
      <c r="P35" t="s">
        <v>285</v>
      </c>
      <c r="Q35" s="52"/>
      <c r="R35" s="52"/>
      <c r="S35" s="52"/>
      <c r="T35" s="52"/>
      <c r="U35" s="52"/>
      <c r="X35" s="103">
        <v>1</v>
      </c>
      <c r="Y35" s="185" t="s">
        <v>319</v>
      </c>
      <c r="Z35" s="185"/>
      <c r="AA35" s="185"/>
      <c r="AB35" s="185"/>
      <c r="AC35" s="185"/>
      <c r="AD35" s="185"/>
      <c r="AE35" s="185"/>
    </row>
    <row r="36" spans="2:31" x14ac:dyDescent="0.3">
      <c r="B36" s="86"/>
      <c r="C36" s="94"/>
      <c r="D36" s="54">
        <v>5</v>
      </c>
      <c r="E36" s="185" t="s">
        <v>259</v>
      </c>
      <c r="F36" s="185"/>
      <c r="G36" s="185"/>
      <c r="H36" s="185"/>
      <c r="I36" s="185"/>
      <c r="J36" s="185"/>
      <c r="K36" s="185"/>
      <c r="L36" s="86"/>
      <c r="M36" s="94"/>
      <c r="N36" s="55" t="s">
        <v>169</v>
      </c>
      <c r="O36" s="186" t="s">
        <v>23</v>
      </c>
      <c r="P36" s="186"/>
      <c r="Q36" s="186"/>
      <c r="R36" s="186"/>
      <c r="S36" s="186"/>
      <c r="T36" s="186"/>
      <c r="U36" s="186"/>
      <c r="X36" s="54">
        <v>2</v>
      </c>
      <c r="Y36" s="185" t="s">
        <v>320</v>
      </c>
      <c r="Z36" s="185"/>
      <c r="AA36" s="185"/>
      <c r="AB36" s="185"/>
      <c r="AC36" s="185"/>
      <c r="AD36" s="185"/>
      <c r="AE36" s="185"/>
    </row>
    <row r="37" spans="2:31" x14ac:dyDescent="0.3">
      <c r="B37" s="86"/>
      <c r="C37" s="94"/>
      <c r="D37" s="102"/>
      <c r="E37" s="122"/>
      <c r="F37" s="122"/>
      <c r="G37" s="122"/>
      <c r="H37" s="122"/>
      <c r="I37" s="122"/>
      <c r="J37" s="122"/>
      <c r="K37" s="122"/>
      <c r="L37" s="86"/>
      <c r="M37" s="94"/>
      <c r="N37" s="103">
        <v>1</v>
      </c>
      <c r="O37" s="187" t="s">
        <v>291</v>
      </c>
      <c r="P37" s="187"/>
      <c r="Q37" s="187"/>
      <c r="R37" s="187"/>
      <c r="S37" s="187"/>
      <c r="T37" s="187"/>
      <c r="U37" s="187"/>
      <c r="X37" s="52"/>
      <c r="Y37" s="122"/>
      <c r="Z37" s="122"/>
      <c r="AA37" s="122"/>
      <c r="AB37" s="122"/>
      <c r="AC37" s="122"/>
      <c r="AD37" s="122"/>
      <c r="AE37" s="122"/>
    </row>
    <row r="38" spans="2:31" x14ac:dyDescent="0.3">
      <c r="B38" s="86"/>
      <c r="C38" s="94"/>
      <c r="D38" s="181" t="s">
        <v>170</v>
      </c>
      <c r="E38" s="181"/>
      <c r="F38" t="s">
        <v>260</v>
      </c>
      <c r="L38" s="86"/>
      <c r="M38" s="94"/>
      <c r="N38" s="54">
        <v>2</v>
      </c>
      <c r="O38" s="185" t="s">
        <v>292</v>
      </c>
      <c r="P38" s="185"/>
      <c r="Q38" s="185"/>
      <c r="R38" s="185"/>
      <c r="S38" s="185"/>
      <c r="T38" s="185"/>
      <c r="U38" s="185"/>
    </row>
    <row r="39" spans="2:31" x14ac:dyDescent="0.3">
      <c r="B39" s="86"/>
      <c r="C39" s="94"/>
      <c r="D39" s="181" t="s">
        <v>171</v>
      </c>
      <c r="E39" s="181"/>
      <c r="F39" t="s">
        <v>247</v>
      </c>
      <c r="L39" s="86"/>
      <c r="M39" s="94"/>
      <c r="X39" s="181" t="s">
        <v>170</v>
      </c>
      <c r="Y39" s="181"/>
      <c r="Z39" t="s">
        <v>321</v>
      </c>
      <c r="AA39" s="52"/>
      <c r="AB39" s="52"/>
      <c r="AC39" s="52"/>
      <c r="AD39" s="52"/>
      <c r="AE39" s="52"/>
    </row>
    <row r="40" spans="2:31" x14ac:dyDescent="0.3">
      <c r="B40" s="93"/>
      <c r="C40" s="93"/>
      <c r="D40" s="55" t="s">
        <v>169</v>
      </c>
      <c r="E40" s="207" t="s">
        <v>23</v>
      </c>
      <c r="F40" s="208"/>
      <c r="G40" s="208"/>
      <c r="H40" s="208"/>
      <c r="I40" s="208"/>
      <c r="J40" s="208"/>
      <c r="K40" s="209"/>
      <c r="L40" s="86"/>
      <c r="M40" s="94"/>
      <c r="N40" s="181" t="s">
        <v>170</v>
      </c>
      <c r="O40" s="181"/>
      <c r="P40" t="s">
        <v>293</v>
      </c>
      <c r="Q40" s="52"/>
      <c r="R40" s="52"/>
      <c r="S40" s="52"/>
      <c r="T40" s="52"/>
      <c r="U40" s="52"/>
      <c r="X40" s="181" t="s">
        <v>171</v>
      </c>
      <c r="Y40" s="181"/>
      <c r="Z40" t="s">
        <v>285</v>
      </c>
      <c r="AA40" s="52"/>
      <c r="AB40" s="52"/>
      <c r="AC40" s="52"/>
      <c r="AD40" s="52"/>
      <c r="AE40" s="52"/>
    </row>
    <row r="41" spans="2:31" x14ac:dyDescent="0.3">
      <c r="B41" s="93"/>
      <c r="C41" s="93"/>
      <c r="D41" s="54">
        <v>1</v>
      </c>
      <c r="E41" s="185" t="s">
        <v>261</v>
      </c>
      <c r="F41" s="185"/>
      <c r="G41" s="185"/>
      <c r="H41" s="185"/>
      <c r="I41" s="185"/>
      <c r="J41" s="185"/>
      <c r="K41" s="185"/>
      <c r="L41" s="86"/>
      <c r="M41" s="94"/>
      <c r="N41" s="181" t="s">
        <v>171</v>
      </c>
      <c r="O41" s="181"/>
      <c r="P41" t="s">
        <v>285</v>
      </c>
      <c r="Q41" s="52"/>
      <c r="R41" s="52"/>
      <c r="S41" s="52"/>
      <c r="T41" s="52"/>
      <c r="U41" s="52"/>
      <c r="X41" s="55" t="s">
        <v>169</v>
      </c>
      <c r="Y41" s="186" t="s">
        <v>23</v>
      </c>
      <c r="Z41" s="186"/>
      <c r="AA41" s="186"/>
      <c r="AB41" s="186"/>
      <c r="AC41" s="186"/>
      <c r="AD41" s="186"/>
      <c r="AE41" s="186"/>
    </row>
    <row r="42" spans="2:31" x14ac:dyDescent="0.3">
      <c r="B42" s="93"/>
      <c r="C42" s="93"/>
      <c r="D42" s="54">
        <v>2</v>
      </c>
      <c r="E42" s="185" t="s">
        <v>262</v>
      </c>
      <c r="F42" s="185"/>
      <c r="G42" s="185"/>
      <c r="H42" s="185"/>
      <c r="I42" s="185"/>
      <c r="J42" s="185"/>
      <c r="K42" s="185"/>
      <c r="L42" s="86"/>
      <c r="M42" s="94"/>
      <c r="N42" s="55" t="s">
        <v>169</v>
      </c>
      <c r="O42" s="186" t="s">
        <v>23</v>
      </c>
      <c r="P42" s="186"/>
      <c r="Q42" s="186"/>
      <c r="R42" s="186"/>
      <c r="S42" s="186"/>
      <c r="T42" s="186"/>
      <c r="U42" s="186"/>
      <c r="X42" s="103">
        <v>1</v>
      </c>
      <c r="Y42" s="185" t="s">
        <v>322</v>
      </c>
      <c r="Z42" s="185"/>
      <c r="AA42" s="185"/>
      <c r="AB42" s="185"/>
      <c r="AC42" s="185"/>
      <c r="AD42" s="185"/>
      <c r="AE42" s="185"/>
    </row>
    <row r="43" spans="2:31" x14ac:dyDescent="0.3">
      <c r="B43" s="85"/>
      <c r="C43" s="93"/>
      <c r="D43" s="54">
        <v>3</v>
      </c>
      <c r="E43" s="185" t="s">
        <v>263</v>
      </c>
      <c r="F43" s="185"/>
      <c r="G43" s="185"/>
      <c r="H43" s="185"/>
      <c r="I43" s="185"/>
      <c r="J43" s="185"/>
      <c r="K43" s="185"/>
      <c r="L43" s="86"/>
      <c r="M43" s="94"/>
      <c r="N43" s="103">
        <v>1</v>
      </c>
      <c r="O43" s="187" t="s">
        <v>294</v>
      </c>
      <c r="P43" s="187"/>
      <c r="Q43" s="187"/>
      <c r="R43" s="187"/>
      <c r="S43" s="187"/>
      <c r="T43" s="187"/>
      <c r="U43" s="187"/>
      <c r="X43" s="54">
        <v>2</v>
      </c>
      <c r="Y43" s="185" t="s">
        <v>323</v>
      </c>
      <c r="Z43" s="185"/>
      <c r="AA43" s="185"/>
      <c r="AB43" s="185"/>
      <c r="AC43" s="185"/>
      <c r="AD43" s="185"/>
      <c r="AE43" s="185"/>
    </row>
    <row r="44" spans="2:31" x14ac:dyDescent="0.3">
      <c r="B44" s="86"/>
      <c r="C44" s="94"/>
      <c r="D44" s="52"/>
      <c r="E44" s="122"/>
      <c r="F44" s="122"/>
      <c r="G44" s="122"/>
      <c r="H44" s="122"/>
      <c r="I44" s="122"/>
      <c r="J44" s="122"/>
      <c r="K44" s="122"/>
      <c r="L44" s="86"/>
      <c r="M44" s="94"/>
      <c r="N44" s="54">
        <v>2</v>
      </c>
      <c r="O44" s="185" t="s">
        <v>295</v>
      </c>
      <c r="P44" s="185"/>
      <c r="Q44" s="185"/>
      <c r="R44" s="185"/>
      <c r="S44" s="185"/>
      <c r="T44" s="185"/>
      <c r="U44" s="185"/>
      <c r="X44" s="103">
        <v>3</v>
      </c>
      <c r="Y44" s="185" t="s">
        <v>324</v>
      </c>
      <c r="Z44" s="185"/>
      <c r="AA44" s="185"/>
      <c r="AB44" s="185"/>
      <c r="AC44" s="185"/>
      <c r="AD44" s="185"/>
      <c r="AE44" s="185"/>
    </row>
    <row r="45" spans="2:31" x14ac:dyDescent="0.3">
      <c r="B45" s="86"/>
      <c r="C45" s="94"/>
      <c r="D45" s="181" t="s">
        <v>170</v>
      </c>
      <c r="E45" s="181"/>
      <c r="F45" t="s">
        <v>264</v>
      </c>
      <c r="L45" s="86"/>
      <c r="M45" s="94"/>
      <c r="N45" s="54">
        <v>3</v>
      </c>
      <c r="O45" s="185" t="s">
        <v>296</v>
      </c>
      <c r="P45" s="185"/>
      <c r="Q45" s="185"/>
      <c r="R45" s="185"/>
      <c r="S45" s="185"/>
      <c r="T45" s="185"/>
      <c r="U45" s="185"/>
      <c r="X45" s="54">
        <v>4</v>
      </c>
      <c r="Y45" s="185" t="s">
        <v>325</v>
      </c>
      <c r="Z45" s="185"/>
      <c r="AA45" s="185"/>
      <c r="AB45" s="185"/>
      <c r="AC45" s="185"/>
      <c r="AD45" s="185"/>
      <c r="AE45" s="185"/>
    </row>
    <row r="46" spans="2:31" x14ac:dyDescent="0.3">
      <c r="B46" s="86"/>
      <c r="C46" s="94"/>
      <c r="D46" s="181" t="s">
        <v>171</v>
      </c>
      <c r="E46" s="181"/>
      <c r="F46" t="s">
        <v>247</v>
      </c>
      <c r="L46" s="86"/>
      <c r="M46" s="94"/>
      <c r="N46" s="103">
        <v>4</v>
      </c>
      <c r="O46" s="185" t="s">
        <v>289</v>
      </c>
      <c r="P46" s="185"/>
      <c r="Q46" s="185"/>
      <c r="R46" s="185"/>
      <c r="S46" s="185"/>
      <c r="T46" s="185"/>
      <c r="U46" s="185"/>
    </row>
    <row r="47" spans="2:31" x14ac:dyDescent="0.3">
      <c r="B47" s="86"/>
      <c r="C47" s="94"/>
      <c r="D47" s="55" t="s">
        <v>169</v>
      </c>
      <c r="E47" s="207" t="s">
        <v>23</v>
      </c>
      <c r="F47" s="208"/>
      <c r="G47" s="208"/>
      <c r="H47" s="208"/>
      <c r="I47" s="208"/>
      <c r="J47" s="208"/>
      <c r="K47" s="209"/>
      <c r="L47" s="86"/>
      <c r="M47" s="94"/>
    </row>
    <row r="48" spans="2:31" x14ac:dyDescent="0.3">
      <c r="B48" s="86"/>
      <c r="C48" s="94"/>
      <c r="D48" s="54">
        <v>1</v>
      </c>
      <c r="E48" s="185" t="s">
        <v>265</v>
      </c>
      <c r="F48" s="185"/>
      <c r="G48" s="185"/>
      <c r="H48" s="185"/>
      <c r="I48" s="185"/>
      <c r="J48" s="185"/>
      <c r="K48" s="185"/>
      <c r="L48" s="86"/>
      <c r="M48" s="94"/>
      <c r="N48" s="181" t="s">
        <v>170</v>
      </c>
      <c r="O48" s="181"/>
      <c r="P48" t="s">
        <v>297</v>
      </c>
      <c r="Q48" s="52"/>
      <c r="R48" s="52"/>
      <c r="S48" s="52"/>
      <c r="T48" s="52"/>
      <c r="U48" s="52"/>
      <c r="X48" s="181" t="s">
        <v>170</v>
      </c>
      <c r="Y48" s="181"/>
      <c r="Z48" t="s">
        <v>326</v>
      </c>
      <c r="AA48" s="52"/>
      <c r="AB48" s="52"/>
      <c r="AC48" s="52"/>
      <c r="AD48" s="52"/>
      <c r="AE48" s="52"/>
    </row>
    <row r="49" spans="2:31" x14ac:dyDescent="0.3">
      <c r="B49" s="86"/>
      <c r="C49" s="94"/>
      <c r="D49" s="52"/>
      <c r="E49" s="122"/>
      <c r="F49" s="122"/>
      <c r="G49" s="122"/>
      <c r="H49" s="122"/>
      <c r="I49" s="122"/>
      <c r="J49" s="122"/>
      <c r="K49" s="122"/>
      <c r="L49" s="86"/>
      <c r="M49" s="94"/>
      <c r="N49" s="181" t="s">
        <v>171</v>
      </c>
      <c r="O49" s="181"/>
      <c r="P49" t="s">
        <v>285</v>
      </c>
      <c r="Q49" s="52"/>
      <c r="R49" s="52"/>
      <c r="S49" s="52"/>
      <c r="T49" s="52"/>
      <c r="U49" s="52"/>
      <c r="X49" s="181" t="s">
        <v>171</v>
      </c>
      <c r="Y49" s="181"/>
      <c r="Z49" t="s">
        <v>285</v>
      </c>
      <c r="AA49" s="52"/>
      <c r="AB49" s="52"/>
      <c r="AC49" s="52"/>
      <c r="AD49" s="52"/>
      <c r="AE49" s="52"/>
    </row>
    <row r="50" spans="2:31" x14ac:dyDescent="0.3">
      <c r="B50" s="86"/>
      <c r="C50" s="94"/>
      <c r="D50" s="181" t="s">
        <v>170</v>
      </c>
      <c r="E50" s="181"/>
      <c r="F50" t="s">
        <v>266</v>
      </c>
      <c r="L50" s="84"/>
      <c r="M50" s="84"/>
      <c r="N50" s="55" t="s">
        <v>169</v>
      </c>
      <c r="O50" s="186" t="s">
        <v>23</v>
      </c>
      <c r="P50" s="186"/>
      <c r="Q50" s="186"/>
      <c r="R50" s="186"/>
      <c r="S50" s="186"/>
      <c r="T50" s="186"/>
      <c r="U50" s="186"/>
      <c r="X50" s="55" t="s">
        <v>169</v>
      </c>
      <c r="Y50" s="186" t="s">
        <v>23</v>
      </c>
      <c r="Z50" s="186"/>
      <c r="AA50" s="186"/>
      <c r="AB50" s="186"/>
      <c r="AC50" s="186"/>
      <c r="AD50" s="186"/>
      <c r="AE50" s="186"/>
    </row>
    <row r="51" spans="2:31" x14ac:dyDescent="0.3">
      <c r="B51" s="84"/>
      <c r="C51" s="84"/>
      <c r="D51" s="181" t="s">
        <v>171</v>
      </c>
      <c r="E51" s="181"/>
      <c r="F51" t="s">
        <v>247</v>
      </c>
      <c r="L51" s="84"/>
      <c r="M51" s="84"/>
      <c r="N51" s="103">
        <v>1</v>
      </c>
      <c r="O51" s="187" t="s">
        <v>298</v>
      </c>
      <c r="P51" s="187"/>
      <c r="Q51" s="187"/>
      <c r="R51" s="187"/>
      <c r="S51" s="187"/>
      <c r="T51" s="187"/>
      <c r="U51" s="187"/>
      <c r="X51" s="103">
        <v>1</v>
      </c>
      <c r="Y51" s="185" t="s">
        <v>327</v>
      </c>
      <c r="Z51" s="185"/>
      <c r="AA51" s="185"/>
      <c r="AB51" s="185"/>
      <c r="AC51" s="185"/>
      <c r="AD51" s="185"/>
      <c r="AE51" s="185"/>
    </row>
    <row r="52" spans="2:31" x14ac:dyDescent="0.3">
      <c r="B52" s="84"/>
      <c r="C52" s="84"/>
      <c r="D52" s="55" t="s">
        <v>169</v>
      </c>
      <c r="E52" s="207" t="s">
        <v>23</v>
      </c>
      <c r="F52" s="208"/>
      <c r="G52" s="208"/>
      <c r="H52" s="208"/>
      <c r="I52" s="208"/>
      <c r="J52" s="208"/>
      <c r="K52" s="209"/>
      <c r="L52" s="84"/>
      <c r="M52" s="84"/>
      <c r="N52" s="54">
        <v>2</v>
      </c>
      <c r="O52" s="185" t="s">
        <v>299</v>
      </c>
      <c r="P52" s="185"/>
      <c r="Q52" s="185"/>
      <c r="R52" s="185"/>
      <c r="S52" s="185"/>
      <c r="T52" s="185"/>
      <c r="U52" s="185"/>
      <c r="X52" s="54">
        <v>2</v>
      </c>
      <c r="Y52" s="185" t="s">
        <v>328</v>
      </c>
      <c r="Z52" s="185"/>
      <c r="AA52" s="185"/>
      <c r="AB52" s="185"/>
      <c r="AC52" s="185"/>
      <c r="AD52" s="185"/>
      <c r="AE52" s="185"/>
    </row>
    <row r="53" spans="2:31" x14ac:dyDescent="0.3">
      <c r="B53" s="93"/>
      <c r="C53" s="93"/>
      <c r="D53" s="54">
        <v>1</v>
      </c>
      <c r="E53" s="185" t="s">
        <v>267</v>
      </c>
      <c r="F53" s="185"/>
      <c r="G53" s="185"/>
      <c r="H53" s="185"/>
      <c r="I53" s="185"/>
      <c r="J53" s="185"/>
      <c r="K53" s="185"/>
      <c r="L53" s="84"/>
      <c r="M53" s="84"/>
      <c r="N53" s="54">
        <v>3</v>
      </c>
      <c r="O53" s="185" t="s">
        <v>300</v>
      </c>
      <c r="P53" s="185"/>
      <c r="Q53" s="185"/>
      <c r="R53" s="185"/>
      <c r="S53" s="185"/>
      <c r="T53" s="185"/>
      <c r="U53" s="185"/>
    </row>
    <row r="54" spans="2:31" x14ac:dyDescent="0.3">
      <c r="B54" s="93"/>
      <c r="C54" s="93"/>
      <c r="D54" s="54">
        <v>2</v>
      </c>
      <c r="E54" s="185" t="s">
        <v>268</v>
      </c>
      <c r="F54" s="185"/>
      <c r="G54" s="185"/>
      <c r="H54" s="185"/>
      <c r="I54" s="185"/>
      <c r="J54" s="185"/>
      <c r="K54" s="185"/>
      <c r="L54" s="84"/>
      <c r="M54" s="84"/>
      <c r="N54" s="52"/>
      <c r="O54" s="122"/>
      <c r="P54" s="122"/>
      <c r="Q54" s="122"/>
      <c r="R54" s="122"/>
      <c r="S54" s="122"/>
      <c r="T54" s="122"/>
      <c r="U54" s="122"/>
    </row>
    <row r="55" spans="2:31" x14ac:dyDescent="0.3">
      <c r="B55" s="85"/>
      <c r="C55" s="93"/>
      <c r="D55" s="54">
        <v>3</v>
      </c>
      <c r="E55" s="185" t="s">
        <v>269</v>
      </c>
      <c r="F55" s="185"/>
      <c r="G55" s="185"/>
      <c r="H55" s="185"/>
      <c r="I55" s="185"/>
      <c r="J55" s="185"/>
      <c r="K55" s="185"/>
      <c r="L55" s="84"/>
      <c r="M55" s="84"/>
      <c r="X55" s="181" t="s">
        <v>170</v>
      </c>
      <c r="Y55" s="181"/>
      <c r="Z55" t="s">
        <v>329</v>
      </c>
      <c r="AA55" s="52"/>
      <c r="AB55" s="52"/>
      <c r="AC55" s="52"/>
      <c r="AD55" s="52"/>
      <c r="AE55" s="52"/>
    </row>
    <row r="56" spans="2:31" x14ac:dyDescent="0.3">
      <c r="B56" s="86"/>
      <c r="C56" s="94"/>
      <c r="D56" s="94"/>
      <c r="E56" s="94"/>
      <c r="F56" s="94"/>
      <c r="G56" s="94"/>
      <c r="H56" s="94"/>
      <c r="I56" s="94"/>
      <c r="J56" s="84"/>
      <c r="K56" s="84"/>
      <c r="L56" s="84"/>
      <c r="M56" s="84"/>
      <c r="N56" s="181" t="s">
        <v>170</v>
      </c>
      <c r="O56" s="181"/>
      <c r="P56" t="s">
        <v>301</v>
      </c>
      <c r="Q56" s="52"/>
      <c r="R56" s="52"/>
      <c r="S56" s="52"/>
      <c r="T56" s="52"/>
      <c r="U56" s="52"/>
      <c r="X56" s="181" t="s">
        <v>171</v>
      </c>
      <c r="Y56" s="181"/>
      <c r="Z56" t="s">
        <v>285</v>
      </c>
      <c r="AA56" s="52"/>
      <c r="AB56" s="52"/>
      <c r="AC56" s="52"/>
      <c r="AD56" s="52"/>
      <c r="AE56" s="52"/>
    </row>
    <row r="57" spans="2:31" x14ac:dyDescent="0.3">
      <c r="B57" s="86"/>
      <c r="C57" s="94"/>
      <c r="D57" s="94"/>
      <c r="E57" s="94"/>
      <c r="F57" s="94"/>
      <c r="G57" s="94"/>
      <c r="H57" s="94"/>
      <c r="I57" s="94"/>
      <c r="J57" s="84"/>
      <c r="K57" s="84"/>
      <c r="L57" s="84"/>
      <c r="M57" s="84"/>
      <c r="N57" s="181" t="s">
        <v>171</v>
      </c>
      <c r="O57" s="181"/>
      <c r="P57" t="s">
        <v>285</v>
      </c>
      <c r="Q57" s="52"/>
      <c r="R57" s="52"/>
      <c r="S57" s="52"/>
      <c r="T57" s="52"/>
      <c r="U57" s="52"/>
      <c r="X57" s="55" t="s">
        <v>169</v>
      </c>
      <c r="Y57" s="186" t="s">
        <v>23</v>
      </c>
      <c r="Z57" s="186"/>
      <c r="AA57" s="186"/>
      <c r="AB57" s="186"/>
      <c r="AC57" s="186"/>
      <c r="AD57" s="186"/>
      <c r="AE57" s="186"/>
    </row>
    <row r="58" spans="2:31" x14ac:dyDescent="0.3">
      <c r="B58" s="86"/>
      <c r="C58" s="94"/>
      <c r="D58" s="94"/>
      <c r="E58" s="94"/>
      <c r="F58" s="94"/>
      <c r="G58" s="94"/>
      <c r="H58" s="94"/>
      <c r="I58" s="94"/>
      <c r="J58" s="84"/>
      <c r="K58" s="84"/>
      <c r="L58" s="84"/>
      <c r="M58" s="84"/>
      <c r="N58" s="55" t="s">
        <v>169</v>
      </c>
      <c r="O58" s="186" t="s">
        <v>23</v>
      </c>
      <c r="P58" s="186"/>
      <c r="Q58" s="186"/>
      <c r="R58" s="186"/>
      <c r="S58" s="186"/>
      <c r="T58" s="186"/>
      <c r="U58" s="186"/>
      <c r="X58" s="103">
        <v>1</v>
      </c>
      <c r="Y58" s="185" t="s">
        <v>330</v>
      </c>
      <c r="Z58" s="185"/>
      <c r="AA58" s="185"/>
      <c r="AB58" s="185"/>
      <c r="AC58" s="185"/>
      <c r="AD58" s="185"/>
      <c r="AE58" s="185"/>
    </row>
    <row r="59" spans="2:31" x14ac:dyDescent="0.3">
      <c r="B59" s="86"/>
      <c r="C59" s="94"/>
      <c r="D59" s="94"/>
      <c r="E59" s="94"/>
      <c r="F59" s="94"/>
      <c r="G59" s="94"/>
      <c r="H59" s="94"/>
      <c r="I59" s="94"/>
      <c r="J59" s="84"/>
      <c r="K59" s="84"/>
      <c r="L59" s="84"/>
      <c r="M59" s="84"/>
      <c r="N59" s="103">
        <v>1</v>
      </c>
      <c r="O59" s="185" t="s">
        <v>302</v>
      </c>
      <c r="P59" s="185"/>
      <c r="Q59" s="185"/>
      <c r="R59" s="185"/>
      <c r="S59" s="185"/>
      <c r="T59" s="185"/>
      <c r="U59" s="185"/>
      <c r="X59" s="54">
        <v>2</v>
      </c>
      <c r="Y59" s="185" t="s">
        <v>331</v>
      </c>
      <c r="Z59" s="185"/>
      <c r="AA59" s="185"/>
      <c r="AB59" s="185"/>
      <c r="AC59" s="185"/>
      <c r="AD59" s="185"/>
      <c r="AE59" s="185"/>
    </row>
    <row r="60" spans="2:31" x14ac:dyDescent="0.3">
      <c r="B60" s="86"/>
      <c r="C60" s="94"/>
      <c r="D60" s="94"/>
      <c r="E60" s="94"/>
      <c r="F60" s="94"/>
      <c r="G60" s="94"/>
      <c r="H60" s="94"/>
      <c r="I60" s="94"/>
      <c r="J60" s="84"/>
      <c r="K60" s="84"/>
      <c r="L60" s="84"/>
      <c r="M60" s="84"/>
      <c r="N60" s="54">
        <v>2</v>
      </c>
      <c r="O60" s="185" t="s">
        <v>303</v>
      </c>
      <c r="P60" s="185"/>
      <c r="Q60" s="185"/>
      <c r="R60" s="185"/>
      <c r="S60" s="185"/>
      <c r="T60" s="185"/>
      <c r="U60" s="185"/>
      <c r="X60" s="103">
        <v>3</v>
      </c>
      <c r="Y60" s="185" t="s">
        <v>332</v>
      </c>
      <c r="Z60" s="185"/>
      <c r="AA60" s="185"/>
      <c r="AB60" s="185"/>
      <c r="AC60" s="185"/>
      <c r="AD60" s="185"/>
      <c r="AE60" s="185"/>
    </row>
    <row r="61" spans="2:31" x14ac:dyDescent="0.3">
      <c r="B61" s="86"/>
      <c r="C61" s="94"/>
      <c r="D61" s="94"/>
      <c r="E61" s="94"/>
      <c r="F61" s="94"/>
      <c r="G61" s="94"/>
      <c r="H61" s="94"/>
      <c r="I61" s="94"/>
      <c r="J61" s="84"/>
      <c r="K61" s="84"/>
      <c r="L61" s="93"/>
      <c r="M61" s="93"/>
      <c r="N61" s="52"/>
      <c r="X61" s="54">
        <v>4</v>
      </c>
      <c r="Y61" s="185" t="s">
        <v>333</v>
      </c>
      <c r="Z61" s="185"/>
      <c r="AA61" s="185"/>
      <c r="AB61" s="185"/>
      <c r="AC61" s="185"/>
      <c r="AD61" s="185"/>
      <c r="AE61" s="185"/>
    </row>
    <row r="62" spans="2:31" x14ac:dyDescent="0.3">
      <c r="B62" s="86"/>
      <c r="C62" s="94"/>
      <c r="D62" s="94"/>
      <c r="E62" s="94"/>
      <c r="F62" s="94"/>
      <c r="G62" s="94"/>
      <c r="H62" s="94"/>
      <c r="I62" s="94"/>
      <c r="J62" s="84"/>
      <c r="K62" s="84"/>
      <c r="L62" s="93"/>
      <c r="M62" s="93"/>
      <c r="X62" s="103">
        <v>5</v>
      </c>
      <c r="Y62" s="185" t="s">
        <v>334</v>
      </c>
      <c r="Z62" s="185"/>
      <c r="AA62" s="185"/>
      <c r="AB62" s="185"/>
      <c r="AC62" s="185"/>
      <c r="AD62" s="185"/>
      <c r="AE62" s="185"/>
    </row>
    <row r="63" spans="2:31" x14ac:dyDescent="0.3"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5"/>
      <c r="M63" s="93"/>
      <c r="N63" s="181" t="s">
        <v>170</v>
      </c>
      <c r="O63" s="181"/>
      <c r="P63" t="s">
        <v>304</v>
      </c>
      <c r="Q63" s="52"/>
      <c r="R63" s="52"/>
      <c r="S63" s="52"/>
      <c r="T63" s="52"/>
      <c r="U63" s="52"/>
    </row>
    <row r="64" spans="2:31" x14ac:dyDescent="0.3"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6"/>
      <c r="M64" s="94"/>
      <c r="N64" s="181" t="s">
        <v>171</v>
      </c>
      <c r="O64" s="181"/>
      <c r="P64" t="s">
        <v>285</v>
      </c>
      <c r="Q64" s="52"/>
      <c r="R64" s="52"/>
      <c r="S64" s="52"/>
      <c r="T64" s="52"/>
      <c r="U64" s="52"/>
    </row>
    <row r="65" spans="2:31" x14ac:dyDescent="0.3"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6"/>
      <c r="M65" s="94"/>
      <c r="N65" s="55" t="s">
        <v>169</v>
      </c>
      <c r="O65" s="186" t="s">
        <v>23</v>
      </c>
      <c r="P65" s="186"/>
      <c r="Q65" s="186"/>
      <c r="R65" s="186"/>
      <c r="S65" s="186"/>
      <c r="T65" s="186"/>
      <c r="U65" s="186"/>
      <c r="X65" s="181" t="s">
        <v>170</v>
      </c>
      <c r="Y65" s="181"/>
      <c r="Z65" t="s">
        <v>335</v>
      </c>
      <c r="AA65" s="52"/>
      <c r="AB65" s="52"/>
      <c r="AC65" s="52"/>
      <c r="AD65" s="52"/>
      <c r="AE65" s="52"/>
    </row>
    <row r="66" spans="2:31" x14ac:dyDescent="0.3">
      <c r="B66" s="93"/>
      <c r="C66" s="93"/>
      <c r="D66" s="84"/>
      <c r="E66" s="84"/>
      <c r="F66" s="84"/>
      <c r="G66" s="84"/>
      <c r="H66" s="84"/>
      <c r="I66" s="84"/>
      <c r="J66" s="84"/>
      <c r="K66" s="84"/>
      <c r="L66" s="86"/>
      <c r="M66" s="94"/>
      <c r="N66" s="103">
        <v>1</v>
      </c>
      <c r="O66" s="185" t="s">
        <v>305</v>
      </c>
      <c r="P66" s="185"/>
      <c r="Q66" s="185"/>
      <c r="R66" s="185"/>
      <c r="S66" s="185"/>
      <c r="T66" s="185"/>
      <c r="U66" s="185"/>
      <c r="X66" s="181" t="s">
        <v>171</v>
      </c>
      <c r="Y66" s="181"/>
      <c r="Z66" t="s">
        <v>285</v>
      </c>
      <c r="AA66" s="52"/>
      <c r="AB66" s="52"/>
      <c r="AC66" s="52"/>
      <c r="AD66" s="52"/>
      <c r="AE66" s="52"/>
    </row>
    <row r="67" spans="2:31" x14ac:dyDescent="0.3">
      <c r="B67" s="93"/>
      <c r="C67" s="93"/>
      <c r="D67" s="84"/>
      <c r="E67" s="84"/>
      <c r="F67" s="84"/>
      <c r="G67" s="84"/>
      <c r="H67" s="84"/>
      <c r="I67" s="84"/>
      <c r="J67" s="84"/>
      <c r="K67" s="84"/>
      <c r="L67" s="86"/>
      <c r="M67" s="94"/>
      <c r="N67" s="54">
        <v>2</v>
      </c>
      <c r="O67" s="185" t="s">
        <v>306</v>
      </c>
      <c r="P67" s="185"/>
      <c r="Q67" s="185"/>
      <c r="R67" s="185"/>
      <c r="S67" s="185"/>
      <c r="T67" s="185"/>
      <c r="U67" s="185"/>
      <c r="X67" s="55" t="s">
        <v>169</v>
      </c>
      <c r="Y67" s="186" t="s">
        <v>23</v>
      </c>
      <c r="Z67" s="186"/>
      <c r="AA67" s="186"/>
      <c r="AB67" s="186"/>
      <c r="AC67" s="186"/>
      <c r="AD67" s="186"/>
      <c r="AE67" s="186"/>
    </row>
    <row r="68" spans="2:31" x14ac:dyDescent="0.3">
      <c r="B68" s="85"/>
      <c r="C68" s="93"/>
      <c r="D68" s="93"/>
      <c r="E68" s="93"/>
      <c r="F68" s="93"/>
      <c r="G68" s="93"/>
      <c r="H68" s="93"/>
      <c r="I68" s="93"/>
      <c r="J68" s="84"/>
      <c r="K68" s="84"/>
      <c r="L68" s="86"/>
      <c r="M68" s="94"/>
      <c r="N68" s="94"/>
      <c r="O68" s="94"/>
      <c r="P68" s="94"/>
      <c r="Q68" s="94"/>
      <c r="R68" s="94"/>
      <c r="S68" s="94"/>
      <c r="X68" s="103">
        <v>1</v>
      </c>
      <c r="Y68" s="185" t="s">
        <v>336</v>
      </c>
      <c r="Z68" s="185"/>
      <c r="AA68" s="185"/>
      <c r="AB68" s="185"/>
      <c r="AC68" s="185"/>
      <c r="AD68" s="185"/>
      <c r="AE68" s="185"/>
    </row>
    <row r="69" spans="2:31" x14ac:dyDescent="0.3">
      <c r="B69" s="86"/>
      <c r="C69" s="94"/>
      <c r="D69" s="94"/>
      <c r="E69" s="94"/>
      <c r="F69" s="94"/>
      <c r="G69" s="94"/>
      <c r="H69" s="94"/>
      <c r="I69" s="94"/>
      <c r="J69" s="84"/>
      <c r="K69" s="84"/>
      <c r="L69" s="86"/>
      <c r="M69" s="94"/>
      <c r="N69" s="94"/>
      <c r="O69" s="94"/>
      <c r="P69" s="94"/>
      <c r="Q69" s="94"/>
      <c r="R69" s="94"/>
      <c r="S69" s="94"/>
      <c r="X69" s="54">
        <v>2</v>
      </c>
      <c r="Y69" s="185" t="s">
        <v>334</v>
      </c>
      <c r="Z69" s="185"/>
      <c r="AA69" s="185"/>
      <c r="AB69" s="185"/>
      <c r="AC69" s="185"/>
      <c r="AD69" s="185"/>
      <c r="AE69" s="185"/>
    </row>
    <row r="70" spans="2:31" x14ac:dyDescent="0.3">
      <c r="B70" s="86"/>
      <c r="C70" s="94"/>
      <c r="D70" s="94"/>
      <c r="E70" s="94"/>
      <c r="F70" s="94"/>
      <c r="G70" s="94"/>
      <c r="H70" s="94"/>
      <c r="I70" s="94"/>
      <c r="J70" s="84"/>
      <c r="K70" s="84"/>
      <c r="L70" s="86"/>
      <c r="M70" s="94"/>
      <c r="N70" s="94"/>
      <c r="O70" s="94"/>
      <c r="P70" s="94"/>
      <c r="Q70" s="94"/>
      <c r="R70" s="94"/>
      <c r="S70" s="94"/>
      <c r="X70" s="103">
        <v>3</v>
      </c>
      <c r="Y70" s="185" t="s">
        <v>337</v>
      </c>
      <c r="Z70" s="185"/>
      <c r="AA70" s="185"/>
      <c r="AB70" s="185"/>
      <c r="AC70" s="185"/>
      <c r="AD70" s="185"/>
      <c r="AE70" s="185"/>
    </row>
    <row r="71" spans="2:31" x14ac:dyDescent="0.3">
      <c r="B71" s="86"/>
      <c r="C71" s="94"/>
      <c r="D71" s="94"/>
      <c r="E71" s="94"/>
      <c r="F71" s="94"/>
      <c r="G71" s="94"/>
      <c r="H71" s="94"/>
      <c r="I71" s="94"/>
      <c r="J71" s="84"/>
      <c r="K71" s="84"/>
      <c r="L71" s="86"/>
      <c r="M71" s="94"/>
      <c r="N71" s="104" t="s">
        <v>171</v>
      </c>
      <c r="O71" t="s">
        <v>339</v>
      </c>
      <c r="X71" s="54">
        <v>4</v>
      </c>
      <c r="Y71" s="199" t="s">
        <v>338</v>
      </c>
      <c r="Z71" s="199"/>
      <c r="AA71" s="199"/>
      <c r="AB71" s="199"/>
      <c r="AC71" s="199"/>
      <c r="AD71" s="199"/>
      <c r="AE71" s="199"/>
    </row>
    <row r="72" spans="2:31" x14ac:dyDescent="0.3">
      <c r="B72" s="86"/>
      <c r="C72" s="94"/>
      <c r="D72" s="94"/>
      <c r="E72" s="94"/>
      <c r="F72" s="94"/>
      <c r="G72" s="94"/>
      <c r="H72" s="94"/>
      <c r="I72" s="94"/>
      <c r="J72" s="84"/>
      <c r="K72" s="84"/>
      <c r="L72" s="86"/>
      <c r="M72" s="94"/>
      <c r="N72" s="181" t="s">
        <v>170</v>
      </c>
      <c r="O72" s="181"/>
      <c r="P72" t="s">
        <v>340</v>
      </c>
      <c r="Q72" s="52"/>
      <c r="R72" s="52"/>
      <c r="S72" s="52"/>
      <c r="T72" s="52"/>
      <c r="U72" s="52"/>
    </row>
    <row r="73" spans="2:31" x14ac:dyDescent="0.3">
      <c r="B73" s="86"/>
      <c r="C73" s="94"/>
      <c r="D73" s="94"/>
      <c r="E73" s="94"/>
      <c r="F73" s="94"/>
      <c r="G73" s="94"/>
      <c r="H73" s="94"/>
      <c r="I73" s="94"/>
      <c r="J73" s="84"/>
      <c r="K73" s="84"/>
      <c r="L73" s="86"/>
      <c r="M73" s="94"/>
      <c r="N73" s="181" t="s">
        <v>171</v>
      </c>
      <c r="O73" s="181"/>
      <c r="P73" t="s">
        <v>341</v>
      </c>
      <c r="Q73" s="52"/>
      <c r="R73" s="52"/>
      <c r="S73" s="52"/>
      <c r="T73" s="52"/>
      <c r="U73" s="52"/>
    </row>
    <row r="74" spans="2:31" x14ac:dyDescent="0.3">
      <c r="B74" s="86"/>
      <c r="C74" s="94"/>
      <c r="D74" s="94"/>
      <c r="E74" s="94"/>
      <c r="F74" s="94"/>
      <c r="G74" s="94"/>
      <c r="H74" s="94"/>
      <c r="I74" s="94"/>
      <c r="J74" s="84"/>
      <c r="K74" s="84"/>
      <c r="L74" s="86"/>
      <c r="M74" s="94"/>
      <c r="N74" s="55" t="s">
        <v>169</v>
      </c>
      <c r="O74" s="186" t="s">
        <v>23</v>
      </c>
      <c r="P74" s="186"/>
      <c r="Q74" s="186"/>
      <c r="R74" s="186"/>
      <c r="S74" s="186"/>
      <c r="T74" s="186"/>
      <c r="U74" s="186"/>
    </row>
    <row r="75" spans="2:31" x14ac:dyDescent="0.3">
      <c r="B75" s="86"/>
      <c r="C75" s="94"/>
      <c r="D75" s="94"/>
      <c r="E75" s="94"/>
      <c r="F75" s="94"/>
      <c r="G75" s="94"/>
      <c r="H75" s="94"/>
      <c r="I75" s="94"/>
      <c r="J75" s="84"/>
      <c r="K75" s="84"/>
      <c r="L75" s="86"/>
      <c r="M75" s="94"/>
      <c r="N75" s="201">
        <v>1</v>
      </c>
      <c r="O75" s="197" t="s">
        <v>342</v>
      </c>
      <c r="P75" s="197"/>
      <c r="Q75" s="197"/>
      <c r="R75" s="197"/>
      <c r="S75" s="197"/>
      <c r="T75" s="197"/>
      <c r="U75" s="197"/>
    </row>
    <row r="76" spans="2:31" x14ac:dyDescent="0.3">
      <c r="B76" s="94"/>
      <c r="C76" s="94"/>
      <c r="D76" s="94"/>
      <c r="E76" s="94"/>
      <c r="F76" s="94"/>
      <c r="G76" s="94"/>
      <c r="H76" s="94"/>
      <c r="I76" s="94"/>
      <c r="J76" s="84"/>
      <c r="K76" s="84"/>
      <c r="L76" s="86"/>
      <c r="M76" s="94"/>
      <c r="N76" s="202"/>
      <c r="O76" s="199" t="s">
        <v>343</v>
      </c>
      <c r="P76" s="199"/>
      <c r="Q76" s="199"/>
      <c r="R76" s="199"/>
      <c r="S76" s="199"/>
      <c r="T76" s="199"/>
      <c r="U76" s="199"/>
    </row>
    <row r="77" spans="2:31" x14ac:dyDescent="0.3">
      <c r="B77" s="94"/>
      <c r="C77" s="94"/>
      <c r="D77" s="94"/>
      <c r="E77" s="94"/>
      <c r="F77" s="94"/>
      <c r="G77" s="94"/>
      <c r="H77" s="94"/>
      <c r="I77" s="94"/>
      <c r="J77" s="84"/>
      <c r="K77" s="84"/>
      <c r="L77" s="86"/>
      <c r="M77" s="94"/>
      <c r="N77" s="201">
        <v>2</v>
      </c>
      <c r="O77" s="183" t="s">
        <v>344</v>
      </c>
      <c r="P77" s="183"/>
      <c r="Q77" s="183"/>
      <c r="R77" s="183"/>
      <c r="S77" s="183"/>
      <c r="T77" s="183"/>
      <c r="U77" s="183"/>
    </row>
    <row r="78" spans="2:31" x14ac:dyDescent="0.3">
      <c r="B78" s="86"/>
      <c r="C78" s="86"/>
      <c r="D78" s="86"/>
      <c r="E78" s="86"/>
      <c r="F78" s="86"/>
      <c r="G78" s="86"/>
      <c r="H78" s="86"/>
      <c r="I78" s="86"/>
      <c r="J78" s="84"/>
      <c r="K78" s="84"/>
      <c r="L78" s="86"/>
      <c r="M78" s="86"/>
      <c r="N78" s="202"/>
      <c r="O78" s="180" t="s">
        <v>345</v>
      </c>
      <c r="P78" s="180"/>
      <c r="Q78" s="180"/>
      <c r="R78" s="180"/>
      <c r="S78" s="180"/>
      <c r="T78" s="180"/>
      <c r="U78" s="180"/>
    </row>
    <row r="79" spans="2:31" ht="18" x14ac:dyDescent="0.35">
      <c r="B79" s="95"/>
      <c r="C79" s="95"/>
      <c r="D79" s="95"/>
      <c r="E79" s="95"/>
      <c r="F79" s="95"/>
      <c r="G79" s="95"/>
      <c r="H79" s="95"/>
      <c r="I79" s="95"/>
      <c r="J79" s="95"/>
      <c r="K79" s="84"/>
      <c r="L79" s="86"/>
      <c r="M79" s="86"/>
    </row>
    <row r="80" spans="2:31" ht="7.2" customHeight="1" x14ac:dyDescent="0.3">
      <c r="B80" s="94"/>
      <c r="C80" s="94"/>
      <c r="D80" s="94"/>
      <c r="E80" s="94"/>
      <c r="F80" s="94"/>
      <c r="G80" s="94"/>
      <c r="H80" s="94"/>
      <c r="I80" s="94"/>
      <c r="J80" s="84"/>
      <c r="K80" s="84"/>
      <c r="L80" s="86"/>
      <c r="M80" s="84"/>
    </row>
    <row r="81" spans="2:21" x14ac:dyDescent="0.3">
      <c r="B81" s="85"/>
      <c r="C81" s="93"/>
      <c r="D81" s="93"/>
      <c r="E81" s="93"/>
      <c r="F81" s="93"/>
      <c r="G81" s="93"/>
      <c r="H81" s="93"/>
      <c r="I81" s="93"/>
      <c r="J81" s="85"/>
      <c r="K81" s="84"/>
      <c r="L81" s="84"/>
      <c r="M81" s="84"/>
      <c r="N81" s="181" t="s">
        <v>170</v>
      </c>
      <c r="O81" s="181"/>
      <c r="P81" t="s">
        <v>346</v>
      </c>
      <c r="Q81" s="52"/>
      <c r="R81" s="52"/>
      <c r="S81" s="52"/>
      <c r="T81" s="52"/>
      <c r="U81" s="52"/>
    </row>
    <row r="82" spans="2:21" x14ac:dyDescent="0.3">
      <c r="B82" s="86"/>
      <c r="C82" s="94"/>
      <c r="D82" s="94"/>
      <c r="E82" s="94"/>
      <c r="F82" s="94"/>
      <c r="G82" s="94"/>
      <c r="H82" s="94"/>
      <c r="I82" s="94"/>
      <c r="J82" s="88"/>
      <c r="K82" s="84"/>
      <c r="L82" s="84"/>
      <c r="M82" s="84"/>
      <c r="N82" s="181" t="s">
        <v>171</v>
      </c>
      <c r="O82" s="181"/>
      <c r="P82" t="s">
        <v>341</v>
      </c>
      <c r="Q82" s="52"/>
      <c r="R82" s="52"/>
      <c r="S82" s="52"/>
      <c r="T82" s="52"/>
      <c r="U82" s="52"/>
    </row>
    <row r="83" spans="2:21" x14ac:dyDescent="0.3">
      <c r="B83" s="86"/>
      <c r="C83" s="94"/>
      <c r="D83" s="94"/>
      <c r="E83" s="94"/>
      <c r="F83" s="94"/>
      <c r="G83" s="94"/>
      <c r="H83" s="94"/>
      <c r="I83" s="94"/>
      <c r="J83" s="88"/>
      <c r="K83" s="84"/>
      <c r="L83" s="93"/>
      <c r="M83" s="93"/>
      <c r="N83" s="55" t="s">
        <v>169</v>
      </c>
      <c r="O83" s="186" t="s">
        <v>23</v>
      </c>
      <c r="P83" s="186"/>
      <c r="Q83" s="186"/>
      <c r="R83" s="186"/>
      <c r="S83" s="186"/>
      <c r="T83" s="186"/>
      <c r="U83" s="186"/>
    </row>
    <row r="84" spans="2:21" x14ac:dyDescent="0.3">
      <c r="B84" s="86"/>
      <c r="C84" s="94"/>
      <c r="D84" s="94"/>
      <c r="E84" s="94"/>
      <c r="F84" s="94"/>
      <c r="G84" s="94"/>
      <c r="H84" s="94"/>
      <c r="I84" s="94"/>
      <c r="J84" s="88"/>
      <c r="K84" s="84"/>
      <c r="L84" s="93"/>
      <c r="M84" s="93"/>
      <c r="N84" s="103">
        <v>1</v>
      </c>
      <c r="O84" s="185" t="s">
        <v>347</v>
      </c>
      <c r="P84" s="185"/>
      <c r="Q84" s="185"/>
      <c r="R84" s="185"/>
      <c r="S84" s="185"/>
      <c r="T84" s="185"/>
      <c r="U84" s="185"/>
    </row>
    <row r="85" spans="2:21" ht="14.4" customHeight="1" x14ac:dyDescent="0.3">
      <c r="B85" s="86"/>
      <c r="C85" s="94"/>
      <c r="D85" s="94"/>
      <c r="E85" s="94"/>
      <c r="F85" s="94"/>
      <c r="G85" s="94"/>
      <c r="H85" s="94"/>
      <c r="I85" s="94"/>
      <c r="J85" s="88"/>
      <c r="K85" s="84"/>
      <c r="L85" s="85"/>
      <c r="M85" s="93"/>
      <c r="N85" s="54">
        <v>2</v>
      </c>
      <c r="O85" s="185" t="s">
        <v>348</v>
      </c>
      <c r="P85" s="185"/>
      <c r="Q85" s="185"/>
      <c r="R85" s="185"/>
      <c r="S85" s="185"/>
      <c r="T85" s="185"/>
      <c r="U85" s="185"/>
    </row>
    <row r="86" spans="2:21" x14ac:dyDescent="0.3">
      <c r="B86" s="86"/>
      <c r="C86" s="94"/>
      <c r="D86" s="94"/>
      <c r="E86" s="94"/>
      <c r="F86" s="94"/>
      <c r="G86" s="94"/>
      <c r="H86" s="94"/>
      <c r="I86" s="94"/>
      <c r="J86" s="88"/>
      <c r="K86" s="84"/>
      <c r="L86" s="97"/>
      <c r="M86" s="90"/>
      <c r="N86" s="103">
        <v>3</v>
      </c>
      <c r="O86" s="185" t="s">
        <v>349</v>
      </c>
      <c r="P86" s="185"/>
      <c r="Q86" s="185"/>
      <c r="R86" s="185"/>
      <c r="S86" s="185"/>
      <c r="T86" s="185"/>
      <c r="U86" s="185"/>
    </row>
    <row r="87" spans="2:21" x14ac:dyDescent="0.3">
      <c r="B87" s="86"/>
      <c r="C87" s="94"/>
      <c r="D87" s="94"/>
      <c r="E87" s="94"/>
      <c r="F87" s="94"/>
      <c r="G87" s="94"/>
      <c r="H87" s="94"/>
      <c r="I87" s="94"/>
      <c r="J87" s="88"/>
      <c r="K87" s="84"/>
      <c r="L87" s="97"/>
      <c r="M87" s="90"/>
      <c r="N87" s="54">
        <v>4</v>
      </c>
      <c r="O87" s="199" t="s">
        <v>350</v>
      </c>
      <c r="P87" s="199"/>
      <c r="Q87" s="199"/>
      <c r="R87" s="199"/>
      <c r="S87" s="199"/>
      <c r="T87" s="199"/>
      <c r="U87" s="199"/>
    </row>
    <row r="88" spans="2:21" x14ac:dyDescent="0.3">
      <c r="B88" s="86"/>
      <c r="C88" s="94"/>
      <c r="D88" s="94"/>
      <c r="E88" s="94"/>
      <c r="F88" s="94"/>
      <c r="G88" s="94"/>
      <c r="H88" s="94"/>
      <c r="I88" s="94"/>
      <c r="J88" s="88"/>
      <c r="K88" s="84"/>
      <c r="L88" s="97"/>
      <c r="M88" s="90"/>
    </row>
    <row r="89" spans="2:21" x14ac:dyDescent="0.3">
      <c r="B89" s="86"/>
      <c r="C89" s="94"/>
      <c r="D89" s="94"/>
      <c r="E89" s="94"/>
      <c r="F89" s="94"/>
      <c r="G89" s="94"/>
      <c r="H89" s="94"/>
      <c r="I89" s="94"/>
      <c r="J89" s="88"/>
      <c r="K89" s="84"/>
      <c r="L89" s="97"/>
      <c r="M89" s="90"/>
    </row>
    <row r="90" spans="2:21" x14ac:dyDescent="0.3">
      <c r="B90" s="86"/>
      <c r="C90" s="94"/>
      <c r="D90" s="94"/>
      <c r="E90" s="94"/>
      <c r="F90" s="94"/>
      <c r="G90" s="94"/>
      <c r="H90" s="94"/>
      <c r="I90" s="94"/>
      <c r="J90" s="88"/>
      <c r="K90" s="84"/>
      <c r="L90" s="86"/>
      <c r="M90" s="94"/>
      <c r="N90" s="181" t="s">
        <v>170</v>
      </c>
      <c r="O90" s="181"/>
      <c r="P90" t="s">
        <v>351</v>
      </c>
      <c r="Q90" s="52"/>
      <c r="R90" s="52"/>
      <c r="S90" s="52"/>
      <c r="T90" s="52"/>
      <c r="U90" s="52"/>
    </row>
    <row r="91" spans="2:21" ht="14.4" customHeight="1" x14ac:dyDescent="0.3">
      <c r="B91" s="86"/>
      <c r="C91" s="94"/>
      <c r="D91" s="94"/>
      <c r="E91" s="94"/>
      <c r="F91" s="94"/>
      <c r="G91" s="94"/>
      <c r="H91" s="94"/>
      <c r="I91" s="94"/>
      <c r="J91" s="88"/>
      <c r="K91" s="84"/>
      <c r="L91" s="86"/>
      <c r="M91" s="94"/>
      <c r="N91" s="181" t="s">
        <v>171</v>
      </c>
      <c r="O91" s="181"/>
      <c r="P91" t="s">
        <v>341</v>
      </c>
      <c r="Q91" s="52"/>
      <c r="R91" s="52"/>
      <c r="S91" s="52"/>
      <c r="T91" s="52"/>
      <c r="U91" s="52"/>
    </row>
    <row r="92" spans="2:21" x14ac:dyDescent="0.3">
      <c r="B92" s="86"/>
      <c r="C92" s="94"/>
      <c r="D92" s="94"/>
      <c r="E92" s="94"/>
      <c r="F92" s="94"/>
      <c r="G92" s="94"/>
      <c r="H92" s="94"/>
      <c r="I92" s="94"/>
      <c r="J92" s="88"/>
      <c r="K92" s="84"/>
      <c r="L92" s="97"/>
      <c r="M92" s="90"/>
      <c r="N92" s="55" t="s">
        <v>169</v>
      </c>
      <c r="O92" s="186" t="s">
        <v>23</v>
      </c>
      <c r="P92" s="186"/>
      <c r="Q92" s="186"/>
      <c r="R92" s="186"/>
      <c r="S92" s="186"/>
      <c r="T92" s="186"/>
      <c r="U92" s="186"/>
    </row>
    <row r="93" spans="2:21" x14ac:dyDescent="0.3">
      <c r="B93" s="86"/>
      <c r="C93" s="94"/>
      <c r="D93" s="94"/>
      <c r="E93" s="94"/>
      <c r="F93" s="94"/>
      <c r="G93" s="94"/>
      <c r="H93" s="94"/>
      <c r="I93" s="94"/>
      <c r="J93" s="88"/>
      <c r="K93" s="84"/>
      <c r="L93" s="97"/>
      <c r="M93" s="90"/>
      <c r="N93" s="103">
        <v>1</v>
      </c>
      <c r="O93" s="185" t="s">
        <v>352</v>
      </c>
      <c r="P93" s="185"/>
      <c r="Q93" s="185"/>
      <c r="R93" s="185"/>
      <c r="S93" s="185"/>
      <c r="T93" s="185"/>
      <c r="U93" s="185"/>
    </row>
    <row r="94" spans="2:21" x14ac:dyDescent="0.3">
      <c r="B94" s="86"/>
      <c r="C94" s="94"/>
      <c r="D94" s="94"/>
      <c r="E94" s="94"/>
      <c r="F94" s="94"/>
      <c r="G94" s="94"/>
      <c r="H94" s="94"/>
      <c r="I94" s="94"/>
      <c r="J94" s="88"/>
      <c r="K94" s="84"/>
      <c r="L94" s="84"/>
      <c r="M94" s="84"/>
    </row>
    <row r="95" spans="2:21" x14ac:dyDescent="0.3">
      <c r="B95" s="86"/>
      <c r="C95" s="94"/>
      <c r="D95" s="94"/>
      <c r="E95" s="94"/>
      <c r="F95" s="94"/>
      <c r="G95" s="94"/>
      <c r="H95" s="94"/>
      <c r="I95" s="94"/>
      <c r="J95" s="88"/>
      <c r="K95" s="84"/>
      <c r="L95" s="84"/>
      <c r="M95" s="84"/>
    </row>
    <row r="96" spans="2:21" ht="9" customHeight="1" x14ac:dyDescent="0.3">
      <c r="B96" s="84"/>
      <c r="C96" s="94"/>
      <c r="D96" s="94"/>
      <c r="E96" s="94"/>
      <c r="F96" s="94"/>
      <c r="G96" s="94"/>
      <c r="H96" s="94"/>
      <c r="I96" s="94"/>
      <c r="J96" s="84"/>
      <c r="K96" s="84"/>
      <c r="L96" s="84"/>
      <c r="M96" s="84"/>
      <c r="N96" s="181" t="s">
        <v>170</v>
      </c>
      <c r="O96" s="181"/>
      <c r="P96" t="s">
        <v>353</v>
      </c>
      <c r="Q96" s="52"/>
      <c r="R96" s="52"/>
      <c r="S96" s="52"/>
      <c r="T96" s="52"/>
      <c r="U96" s="52"/>
    </row>
    <row r="97" spans="2:21" ht="7.8" customHeight="1" x14ac:dyDescent="0.3">
      <c r="B97" s="84"/>
      <c r="C97" s="94"/>
      <c r="D97" s="94"/>
      <c r="E97" s="94"/>
      <c r="F97" s="94"/>
      <c r="G97" s="94"/>
      <c r="H97" s="94"/>
      <c r="I97" s="94"/>
      <c r="J97" s="84"/>
      <c r="K97" s="84"/>
      <c r="L97" s="84"/>
      <c r="M97" s="84"/>
      <c r="N97" s="181" t="s">
        <v>171</v>
      </c>
      <c r="O97" s="181"/>
      <c r="P97" t="s">
        <v>341</v>
      </c>
      <c r="Q97" s="52"/>
      <c r="R97" s="52"/>
      <c r="S97" s="52"/>
      <c r="T97" s="52"/>
      <c r="U97" s="52"/>
    </row>
    <row r="98" spans="2:21" x14ac:dyDescent="0.3">
      <c r="B98" s="85"/>
      <c r="C98" s="93"/>
      <c r="D98" s="93"/>
      <c r="E98" s="93"/>
      <c r="F98" s="93"/>
      <c r="G98" s="93"/>
      <c r="H98" s="93"/>
      <c r="I98" s="93"/>
      <c r="J98" s="85"/>
      <c r="K98" s="84"/>
      <c r="L98" s="84"/>
      <c r="M98" s="84"/>
      <c r="N98" s="55" t="s">
        <v>169</v>
      </c>
      <c r="O98" s="186" t="s">
        <v>23</v>
      </c>
      <c r="P98" s="186"/>
      <c r="Q98" s="186"/>
      <c r="R98" s="186"/>
      <c r="S98" s="186"/>
      <c r="T98" s="186"/>
      <c r="U98" s="186"/>
    </row>
    <row r="99" spans="2:21" ht="29.4" customHeight="1" x14ac:dyDescent="0.3">
      <c r="B99" s="86"/>
      <c r="C99" s="90"/>
      <c r="D99" s="90"/>
      <c r="E99" s="90"/>
      <c r="F99" s="90"/>
      <c r="G99" s="90"/>
      <c r="H99" s="90"/>
      <c r="I99" s="90"/>
      <c r="J99" s="89"/>
      <c r="K99" s="90"/>
      <c r="L99" s="84"/>
      <c r="M99" s="84"/>
      <c r="N99" s="103">
        <v>1</v>
      </c>
      <c r="O99" s="185" t="s">
        <v>354</v>
      </c>
      <c r="P99" s="185"/>
      <c r="Q99" s="185"/>
      <c r="R99" s="185"/>
      <c r="S99" s="185"/>
      <c r="T99" s="185"/>
      <c r="U99" s="185"/>
    </row>
    <row r="100" spans="2:21" x14ac:dyDescent="0.3">
      <c r="B100" s="97"/>
      <c r="C100" s="90"/>
      <c r="D100" s="90"/>
      <c r="E100" s="90"/>
      <c r="F100" s="90"/>
      <c r="G100" s="90"/>
      <c r="H100" s="90"/>
      <c r="I100" s="90"/>
      <c r="J100" s="101"/>
      <c r="K100" s="84"/>
      <c r="L100" s="84"/>
      <c r="M100" s="84"/>
      <c r="N100" s="54">
        <v>2</v>
      </c>
      <c r="O100" s="185" t="s">
        <v>355</v>
      </c>
      <c r="P100" s="185"/>
      <c r="Q100" s="185"/>
      <c r="R100" s="185"/>
      <c r="S100" s="185"/>
      <c r="T100" s="185"/>
      <c r="U100" s="185"/>
    </row>
    <row r="101" spans="2:21" x14ac:dyDescent="0.3">
      <c r="B101" s="97"/>
      <c r="C101" s="90"/>
      <c r="D101" s="90"/>
      <c r="E101" s="90"/>
      <c r="F101" s="90"/>
      <c r="G101" s="90"/>
      <c r="H101" s="90"/>
      <c r="I101" s="90"/>
      <c r="J101" s="101"/>
      <c r="K101" s="84"/>
      <c r="L101" s="84"/>
      <c r="M101" s="84"/>
      <c r="N101" s="103">
        <v>3</v>
      </c>
      <c r="O101" s="185" t="s">
        <v>356</v>
      </c>
      <c r="P101" s="185"/>
      <c r="Q101" s="185"/>
      <c r="R101" s="185"/>
      <c r="S101" s="185"/>
      <c r="T101" s="185"/>
      <c r="U101" s="185"/>
    </row>
    <row r="102" spans="2:21" x14ac:dyDescent="0.3">
      <c r="B102" s="97"/>
      <c r="C102" s="90"/>
      <c r="D102" s="90"/>
      <c r="E102" s="90"/>
      <c r="F102" s="90"/>
      <c r="G102" s="90"/>
      <c r="H102" s="90"/>
      <c r="I102" s="90"/>
      <c r="J102" s="101"/>
      <c r="K102" s="84"/>
      <c r="L102" s="84"/>
      <c r="M102" s="84"/>
      <c r="N102" s="54">
        <v>4</v>
      </c>
      <c r="O102" s="199" t="s">
        <v>357</v>
      </c>
      <c r="P102" s="199"/>
      <c r="Q102" s="199"/>
      <c r="R102" s="199"/>
      <c r="S102" s="199"/>
      <c r="T102" s="199"/>
      <c r="U102" s="199"/>
    </row>
    <row r="103" spans="2:21" x14ac:dyDescent="0.3">
      <c r="B103" s="97"/>
      <c r="C103" s="90"/>
      <c r="D103" s="90"/>
      <c r="E103" s="90"/>
      <c r="F103" s="90"/>
      <c r="G103" s="90"/>
      <c r="H103" s="90"/>
      <c r="I103" s="90"/>
      <c r="J103" s="101"/>
      <c r="K103" s="84"/>
      <c r="L103" s="84"/>
      <c r="M103" s="84"/>
      <c r="N103" s="103">
        <v>5</v>
      </c>
      <c r="O103" s="199" t="s">
        <v>358</v>
      </c>
      <c r="P103" s="199"/>
      <c r="Q103" s="199"/>
      <c r="R103" s="199"/>
      <c r="S103" s="199"/>
      <c r="T103" s="199"/>
      <c r="U103" s="199"/>
    </row>
    <row r="104" spans="2:21" x14ac:dyDescent="0.3">
      <c r="B104" s="86"/>
      <c r="C104" s="94"/>
      <c r="D104" s="94"/>
      <c r="E104" s="94"/>
      <c r="F104" s="94"/>
      <c r="G104" s="94"/>
      <c r="H104" s="94"/>
      <c r="I104" s="94"/>
      <c r="J104" s="88"/>
      <c r="K104" s="84"/>
      <c r="L104" s="84"/>
      <c r="M104" s="84"/>
      <c r="N104" s="54">
        <v>6</v>
      </c>
      <c r="O104" s="199" t="s">
        <v>359</v>
      </c>
      <c r="P104" s="199"/>
      <c r="Q104" s="199"/>
      <c r="R104" s="199"/>
      <c r="S104" s="199"/>
      <c r="T104" s="199"/>
      <c r="U104" s="199"/>
    </row>
    <row r="105" spans="2:21" x14ac:dyDescent="0.3">
      <c r="B105" s="86"/>
      <c r="C105" s="94"/>
      <c r="D105" s="94"/>
      <c r="E105" s="94"/>
      <c r="F105" s="94"/>
      <c r="G105" s="94"/>
      <c r="H105" s="94"/>
      <c r="I105" s="94"/>
      <c r="J105" s="88"/>
      <c r="K105" s="84"/>
      <c r="L105" s="84"/>
      <c r="M105" s="84"/>
      <c r="N105" s="103">
        <v>7</v>
      </c>
      <c r="O105" s="199" t="s">
        <v>360</v>
      </c>
      <c r="P105" s="199"/>
      <c r="Q105" s="199"/>
      <c r="R105" s="199"/>
      <c r="S105" s="199"/>
      <c r="T105" s="199"/>
      <c r="U105" s="199"/>
    </row>
    <row r="106" spans="2:21" x14ac:dyDescent="0.3">
      <c r="B106" s="97"/>
      <c r="C106" s="90"/>
      <c r="D106" s="90"/>
      <c r="E106" s="90"/>
      <c r="F106" s="90"/>
      <c r="G106" s="90"/>
      <c r="H106" s="90"/>
      <c r="I106" s="90"/>
      <c r="J106" s="101"/>
      <c r="K106" s="84"/>
      <c r="L106" s="84"/>
      <c r="M106" s="84"/>
    </row>
    <row r="107" spans="2:21" x14ac:dyDescent="0.3">
      <c r="B107" s="97"/>
      <c r="C107" s="90"/>
      <c r="D107" s="90"/>
      <c r="E107" s="90"/>
      <c r="F107" s="90"/>
      <c r="G107" s="90"/>
      <c r="H107" s="90"/>
      <c r="I107" s="90"/>
      <c r="J107" s="101"/>
      <c r="K107" s="84"/>
      <c r="L107" s="84"/>
      <c r="M107" s="84"/>
    </row>
    <row r="108" spans="2:21" x14ac:dyDescent="0.3">
      <c r="B108" s="86"/>
      <c r="C108" s="94"/>
      <c r="D108" s="94"/>
      <c r="E108" s="94"/>
      <c r="F108" s="94"/>
      <c r="G108" s="94"/>
      <c r="H108" s="94"/>
      <c r="I108" s="94"/>
      <c r="J108" s="88"/>
      <c r="K108" s="84"/>
      <c r="L108" s="84"/>
      <c r="M108" s="84"/>
    </row>
    <row r="109" spans="2:21" x14ac:dyDescent="0.3">
      <c r="B109" s="97"/>
      <c r="C109" s="90"/>
      <c r="D109" s="90"/>
      <c r="E109" s="90"/>
      <c r="F109" s="90"/>
      <c r="G109" s="90"/>
      <c r="H109" s="90"/>
      <c r="I109" s="90"/>
      <c r="J109" s="101"/>
      <c r="K109" s="84"/>
      <c r="L109" s="84"/>
      <c r="M109" s="84"/>
      <c r="N109" s="181" t="s">
        <v>170</v>
      </c>
      <c r="O109" s="181"/>
      <c r="P109" t="s">
        <v>361</v>
      </c>
      <c r="Q109" s="52"/>
      <c r="R109" s="52"/>
      <c r="S109" s="52"/>
      <c r="T109" s="52"/>
      <c r="U109" s="52"/>
    </row>
    <row r="110" spans="2:21" x14ac:dyDescent="0.3">
      <c r="B110" s="97"/>
      <c r="C110" s="90"/>
      <c r="D110" s="90"/>
      <c r="E110" s="90"/>
      <c r="F110" s="90"/>
      <c r="G110" s="90"/>
      <c r="H110" s="90"/>
      <c r="I110" s="90"/>
      <c r="J110" s="101"/>
      <c r="K110" s="84"/>
      <c r="L110" s="84"/>
      <c r="M110" s="84"/>
      <c r="N110" s="181" t="s">
        <v>171</v>
      </c>
      <c r="O110" s="181"/>
      <c r="P110" t="s">
        <v>341</v>
      </c>
      <c r="Q110" s="52"/>
      <c r="R110" s="52"/>
      <c r="S110" s="52"/>
      <c r="T110" s="52"/>
      <c r="U110" s="52"/>
    </row>
    <row r="111" spans="2:21" x14ac:dyDescent="0.3">
      <c r="B111" s="86"/>
      <c r="C111" s="94"/>
      <c r="D111" s="94"/>
      <c r="E111" s="94"/>
      <c r="F111" s="94"/>
      <c r="G111" s="94"/>
      <c r="H111" s="94"/>
      <c r="I111" s="94"/>
      <c r="J111" s="88"/>
      <c r="K111" s="84"/>
      <c r="L111" s="84"/>
      <c r="M111" s="84"/>
      <c r="N111" s="55" t="s">
        <v>169</v>
      </c>
      <c r="O111" s="186" t="s">
        <v>23</v>
      </c>
      <c r="P111" s="186"/>
      <c r="Q111" s="186"/>
      <c r="R111" s="186"/>
      <c r="S111" s="186"/>
      <c r="T111" s="186"/>
      <c r="U111" s="186"/>
    </row>
    <row r="112" spans="2:21" x14ac:dyDescent="0.3">
      <c r="B112" s="86"/>
      <c r="C112" s="94"/>
      <c r="D112" s="94"/>
      <c r="E112" s="94"/>
      <c r="F112" s="94"/>
      <c r="G112" s="94"/>
      <c r="H112" s="94"/>
      <c r="I112" s="94"/>
      <c r="J112" s="88"/>
      <c r="K112" s="84"/>
      <c r="L112" s="84"/>
      <c r="M112" s="84"/>
      <c r="N112" s="103">
        <v>1</v>
      </c>
      <c r="O112" s="206" t="s">
        <v>362</v>
      </c>
      <c r="P112" s="206"/>
      <c r="Q112" s="206"/>
      <c r="R112" s="206"/>
      <c r="S112" s="206"/>
      <c r="T112" s="206"/>
      <c r="U112" s="206"/>
    </row>
    <row r="113" spans="2:21" x14ac:dyDescent="0.3">
      <c r="B113" s="97"/>
      <c r="C113" s="96"/>
      <c r="D113" s="96"/>
      <c r="E113" s="96"/>
      <c r="F113" s="96"/>
      <c r="G113" s="96"/>
      <c r="H113" s="96"/>
      <c r="I113" s="96"/>
      <c r="J113" s="101"/>
      <c r="K113" s="84"/>
      <c r="L113" s="84"/>
      <c r="M113" s="84"/>
      <c r="N113" s="54">
        <v>2</v>
      </c>
      <c r="O113" s="185" t="s">
        <v>363</v>
      </c>
      <c r="P113" s="185"/>
      <c r="Q113" s="185"/>
      <c r="R113" s="185"/>
      <c r="S113" s="185"/>
      <c r="T113" s="185"/>
      <c r="U113" s="185"/>
    </row>
    <row r="114" spans="2:21" x14ac:dyDescent="0.3">
      <c r="B114" s="97"/>
      <c r="C114" s="96"/>
      <c r="D114" s="96"/>
      <c r="E114" s="96"/>
      <c r="F114" s="96"/>
      <c r="G114" s="96"/>
      <c r="H114" s="96"/>
      <c r="I114" s="96"/>
      <c r="J114" s="101"/>
      <c r="K114" s="84"/>
      <c r="L114" s="84"/>
      <c r="M114" s="84"/>
      <c r="N114" s="103">
        <v>3</v>
      </c>
      <c r="O114" s="185" t="s">
        <v>364</v>
      </c>
      <c r="P114" s="185"/>
      <c r="Q114" s="185"/>
      <c r="R114" s="185"/>
      <c r="S114" s="185"/>
      <c r="T114" s="185"/>
      <c r="U114" s="185"/>
    </row>
    <row r="115" spans="2:21" x14ac:dyDescent="0.3">
      <c r="B115" s="86"/>
      <c r="C115" s="94"/>
      <c r="D115" s="94"/>
      <c r="E115" s="94"/>
      <c r="F115" s="94"/>
      <c r="G115" s="94"/>
      <c r="H115" s="94"/>
      <c r="I115" s="94"/>
      <c r="J115" s="88"/>
      <c r="K115" s="84"/>
      <c r="L115" s="84"/>
      <c r="M115" s="84"/>
      <c r="N115" s="103">
        <v>4</v>
      </c>
      <c r="O115" s="185" t="s">
        <v>365</v>
      </c>
      <c r="P115" s="185"/>
      <c r="Q115" s="185"/>
      <c r="R115" s="185"/>
      <c r="S115" s="185"/>
      <c r="T115" s="185"/>
      <c r="U115" s="185"/>
    </row>
    <row r="116" spans="2:21" x14ac:dyDescent="0.3">
      <c r="B116" s="86"/>
      <c r="C116" s="94"/>
      <c r="D116" s="94"/>
      <c r="E116" s="94"/>
      <c r="F116" s="94"/>
      <c r="G116" s="94"/>
      <c r="H116" s="94"/>
      <c r="I116" s="94"/>
      <c r="J116" s="88"/>
      <c r="K116" s="84"/>
      <c r="L116" s="84"/>
      <c r="M116" s="84"/>
      <c r="N116" s="54">
        <v>5</v>
      </c>
      <c r="O116" s="185" t="s">
        <v>366</v>
      </c>
      <c r="P116" s="185"/>
      <c r="Q116" s="185"/>
      <c r="R116" s="185"/>
      <c r="S116" s="185"/>
      <c r="T116" s="185"/>
      <c r="U116" s="185"/>
    </row>
    <row r="117" spans="2:21" x14ac:dyDescent="0.3">
      <c r="B117" s="86"/>
      <c r="C117" s="94"/>
      <c r="D117" s="94"/>
      <c r="E117" s="94"/>
      <c r="F117" s="94"/>
      <c r="G117" s="94"/>
      <c r="H117" s="94"/>
      <c r="I117" s="94"/>
      <c r="J117" s="88"/>
      <c r="K117" s="84"/>
      <c r="L117" s="84"/>
      <c r="M117" s="84"/>
    </row>
    <row r="118" spans="2:21" x14ac:dyDescent="0.3">
      <c r="B118" s="86"/>
      <c r="C118" s="94"/>
      <c r="D118" s="94"/>
      <c r="E118" s="94"/>
      <c r="F118" s="94"/>
      <c r="G118" s="94"/>
      <c r="H118" s="94"/>
      <c r="I118" s="94"/>
      <c r="J118" s="88"/>
      <c r="K118" s="84"/>
      <c r="L118" s="84"/>
      <c r="M118" s="84"/>
    </row>
    <row r="119" spans="2:21" x14ac:dyDescent="0.3">
      <c r="B119" s="86"/>
      <c r="C119" s="94"/>
      <c r="D119" s="94"/>
      <c r="E119" s="94"/>
      <c r="F119" s="94"/>
      <c r="G119" s="94"/>
      <c r="H119" s="94"/>
      <c r="I119" s="94"/>
      <c r="J119" s="88"/>
      <c r="K119" s="84"/>
      <c r="L119" s="84"/>
      <c r="M119" s="84"/>
      <c r="N119" s="181" t="s">
        <v>170</v>
      </c>
      <c r="O119" s="181"/>
      <c r="P119" t="s">
        <v>367</v>
      </c>
      <c r="Q119" s="52"/>
      <c r="R119" s="52"/>
      <c r="S119" s="52"/>
      <c r="T119" s="52"/>
      <c r="U119" s="52"/>
    </row>
    <row r="120" spans="2:21" x14ac:dyDescent="0.3">
      <c r="B120" s="86"/>
      <c r="C120" s="94"/>
      <c r="D120" s="94"/>
      <c r="E120" s="94"/>
      <c r="F120" s="94"/>
      <c r="G120" s="94"/>
      <c r="H120" s="94"/>
      <c r="I120" s="94"/>
      <c r="J120" s="88"/>
      <c r="K120" s="84"/>
      <c r="L120" s="84"/>
      <c r="M120" s="84"/>
      <c r="N120" s="181" t="s">
        <v>171</v>
      </c>
      <c r="O120" s="181"/>
      <c r="P120" t="s">
        <v>341</v>
      </c>
      <c r="Q120" s="52"/>
      <c r="R120" s="52"/>
      <c r="S120" s="52"/>
      <c r="T120" s="52"/>
      <c r="U120" s="52"/>
    </row>
    <row r="121" spans="2:21" x14ac:dyDescent="0.3">
      <c r="B121" s="86"/>
      <c r="C121" s="98"/>
      <c r="D121" s="98"/>
      <c r="E121" s="98"/>
      <c r="F121" s="98"/>
      <c r="G121" s="98"/>
      <c r="H121" s="98"/>
      <c r="I121" s="98"/>
      <c r="J121" s="88"/>
      <c r="K121" s="84"/>
      <c r="L121" s="84"/>
      <c r="M121" s="84"/>
      <c r="N121" s="55" t="s">
        <v>169</v>
      </c>
      <c r="O121" s="186" t="s">
        <v>23</v>
      </c>
      <c r="P121" s="186"/>
      <c r="Q121" s="186"/>
      <c r="R121" s="186"/>
      <c r="S121" s="186"/>
      <c r="T121" s="186"/>
      <c r="U121" s="186"/>
    </row>
    <row r="122" spans="2:21" x14ac:dyDescent="0.3">
      <c r="B122" s="97"/>
      <c r="C122" s="99"/>
      <c r="D122" s="99"/>
      <c r="E122" s="99"/>
      <c r="F122" s="99"/>
      <c r="G122" s="99"/>
      <c r="H122" s="99"/>
      <c r="I122" s="99"/>
      <c r="J122" s="214"/>
      <c r="K122" s="84"/>
      <c r="L122" s="84"/>
      <c r="M122" s="84"/>
      <c r="N122" s="103">
        <v>1</v>
      </c>
      <c r="O122" s="206" t="s">
        <v>362</v>
      </c>
      <c r="P122" s="206"/>
      <c r="Q122" s="206"/>
      <c r="R122" s="206"/>
      <c r="S122" s="206"/>
      <c r="T122" s="206"/>
      <c r="U122" s="206"/>
    </row>
    <row r="123" spans="2:21" x14ac:dyDescent="0.3">
      <c r="B123" s="97"/>
      <c r="C123" s="99"/>
      <c r="D123" s="99"/>
      <c r="E123" s="99"/>
      <c r="F123" s="99"/>
      <c r="G123" s="99"/>
      <c r="H123" s="99"/>
      <c r="I123" s="99"/>
      <c r="J123" s="214"/>
      <c r="K123" s="84"/>
      <c r="L123" s="84"/>
      <c r="M123" s="84"/>
      <c r="N123" s="54">
        <v>2</v>
      </c>
      <c r="O123" s="185" t="s">
        <v>368</v>
      </c>
      <c r="P123" s="185"/>
      <c r="Q123" s="185"/>
      <c r="R123" s="185"/>
      <c r="S123" s="185"/>
      <c r="T123" s="185"/>
      <c r="U123" s="185"/>
    </row>
    <row r="124" spans="2:21" x14ac:dyDescent="0.3">
      <c r="B124" s="86"/>
      <c r="C124" s="98"/>
      <c r="D124" s="98"/>
      <c r="E124" s="98"/>
      <c r="F124" s="98"/>
      <c r="G124" s="98"/>
      <c r="H124" s="98"/>
      <c r="I124" s="98"/>
      <c r="J124" s="88"/>
      <c r="K124" s="84"/>
      <c r="L124" s="84"/>
      <c r="M124" s="84"/>
      <c r="N124" s="103">
        <v>3</v>
      </c>
      <c r="O124" s="185" t="s">
        <v>369</v>
      </c>
      <c r="P124" s="185"/>
      <c r="Q124" s="185"/>
      <c r="R124" s="185"/>
      <c r="S124" s="185"/>
      <c r="T124" s="185"/>
      <c r="U124" s="185"/>
    </row>
    <row r="125" spans="2:21" x14ac:dyDescent="0.3">
      <c r="B125" s="97"/>
      <c r="C125" s="100"/>
      <c r="D125" s="100"/>
      <c r="E125" s="100"/>
      <c r="F125" s="100"/>
      <c r="G125" s="100"/>
      <c r="H125" s="100"/>
      <c r="I125" s="100"/>
      <c r="J125" s="214"/>
      <c r="K125" s="84"/>
      <c r="L125" s="84"/>
      <c r="M125" s="84"/>
    </row>
    <row r="126" spans="2:21" x14ac:dyDescent="0.3">
      <c r="B126" s="97"/>
      <c r="C126" s="100"/>
      <c r="D126" s="100"/>
      <c r="E126" s="100"/>
      <c r="F126" s="100"/>
      <c r="G126" s="100"/>
      <c r="H126" s="100"/>
      <c r="I126" s="100"/>
      <c r="J126" s="214"/>
      <c r="K126" s="84"/>
      <c r="L126" s="84"/>
      <c r="M126" s="84"/>
    </row>
    <row r="127" spans="2:21" x14ac:dyDescent="0.3">
      <c r="B127" s="86"/>
      <c r="C127" s="94"/>
      <c r="D127" s="94"/>
      <c r="E127" s="94"/>
      <c r="F127" s="94"/>
      <c r="G127" s="94"/>
      <c r="H127" s="94"/>
      <c r="I127" s="94"/>
      <c r="J127" s="88"/>
      <c r="K127" s="84"/>
      <c r="L127" s="84"/>
      <c r="M127" s="84"/>
      <c r="N127" s="181" t="s">
        <v>170</v>
      </c>
      <c r="O127" s="181"/>
      <c r="P127" t="s">
        <v>370</v>
      </c>
      <c r="Q127" s="52"/>
      <c r="R127" s="52"/>
      <c r="S127" s="52"/>
      <c r="T127" s="52"/>
      <c r="U127" s="52"/>
    </row>
    <row r="128" spans="2:21" x14ac:dyDescent="0.3">
      <c r="B128" s="86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181" t="s">
        <v>171</v>
      </c>
      <c r="O128" s="181"/>
      <c r="P128" t="s">
        <v>341</v>
      </c>
      <c r="Q128" s="52"/>
      <c r="R128" s="52"/>
      <c r="S128" s="52"/>
      <c r="T128" s="52"/>
      <c r="U128" s="52"/>
    </row>
    <row r="129" spans="2:21" x14ac:dyDescent="0.3">
      <c r="B129" s="84"/>
      <c r="C129" s="84"/>
      <c r="D129" s="84"/>
      <c r="E129" s="84"/>
      <c r="F129" s="84"/>
      <c r="G129" s="84"/>
      <c r="H129" s="84"/>
      <c r="I129" s="91"/>
      <c r="J129" s="92"/>
      <c r="K129" s="84"/>
      <c r="L129" s="84"/>
      <c r="M129" s="84"/>
      <c r="N129" s="55" t="s">
        <v>169</v>
      </c>
      <c r="O129" s="186" t="s">
        <v>23</v>
      </c>
      <c r="P129" s="186"/>
      <c r="Q129" s="186"/>
      <c r="R129" s="186"/>
      <c r="S129" s="186"/>
      <c r="T129" s="186"/>
      <c r="U129" s="186"/>
    </row>
    <row r="130" spans="2:21" x14ac:dyDescent="0.3">
      <c r="B130" s="84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103">
        <v>1</v>
      </c>
      <c r="O130" s="206" t="s">
        <v>371</v>
      </c>
      <c r="P130" s="206"/>
      <c r="Q130" s="206"/>
      <c r="R130" s="206"/>
      <c r="S130" s="206"/>
      <c r="T130" s="206"/>
      <c r="U130" s="206"/>
    </row>
    <row r="131" spans="2:21" x14ac:dyDescent="0.3">
      <c r="N131" s="54">
        <v>2</v>
      </c>
      <c r="O131" s="185" t="s">
        <v>372</v>
      </c>
      <c r="P131" s="185"/>
      <c r="Q131" s="185"/>
      <c r="R131" s="185"/>
      <c r="S131" s="185"/>
      <c r="T131" s="185"/>
      <c r="U131" s="185"/>
    </row>
    <row r="132" spans="2:21" x14ac:dyDescent="0.3">
      <c r="N132" s="103">
        <v>3</v>
      </c>
      <c r="O132" s="185" t="s">
        <v>373</v>
      </c>
      <c r="P132" s="185"/>
      <c r="Q132" s="185"/>
      <c r="R132" s="185"/>
      <c r="S132" s="185"/>
      <c r="T132" s="185"/>
      <c r="U132" s="185"/>
    </row>
    <row r="133" spans="2:21" x14ac:dyDescent="0.3">
      <c r="N133" s="103">
        <v>4</v>
      </c>
      <c r="O133" s="185" t="s">
        <v>374</v>
      </c>
      <c r="P133" s="185"/>
      <c r="Q133" s="185"/>
      <c r="R133" s="185"/>
      <c r="S133" s="185"/>
      <c r="T133" s="185"/>
      <c r="U133" s="185"/>
    </row>
    <row r="136" spans="2:21" x14ac:dyDescent="0.3">
      <c r="N136" s="181" t="s">
        <v>170</v>
      </c>
      <c r="O136" s="181"/>
      <c r="P136" t="s">
        <v>375</v>
      </c>
      <c r="Q136" s="52"/>
      <c r="R136" s="52"/>
      <c r="S136" s="52"/>
      <c r="T136" s="52"/>
      <c r="U136" s="52"/>
    </row>
    <row r="137" spans="2:21" x14ac:dyDescent="0.3">
      <c r="N137" s="181" t="s">
        <v>171</v>
      </c>
      <c r="O137" s="181"/>
      <c r="P137" t="s">
        <v>341</v>
      </c>
      <c r="Q137" s="52"/>
      <c r="R137" s="52"/>
      <c r="S137" s="52"/>
      <c r="T137" s="52"/>
      <c r="U137" s="52"/>
    </row>
    <row r="138" spans="2:21" x14ac:dyDescent="0.3">
      <c r="N138" s="55" t="s">
        <v>169</v>
      </c>
      <c r="O138" s="186" t="s">
        <v>23</v>
      </c>
      <c r="P138" s="186"/>
      <c r="Q138" s="186"/>
      <c r="R138" s="186"/>
      <c r="S138" s="186"/>
      <c r="T138" s="186"/>
      <c r="U138" s="186"/>
    </row>
    <row r="139" spans="2:21" x14ac:dyDescent="0.3">
      <c r="N139" s="103">
        <v>1</v>
      </c>
      <c r="O139" s="199" t="s">
        <v>376</v>
      </c>
      <c r="P139" s="199"/>
      <c r="Q139" s="199"/>
      <c r="R139" s="199"/>
      <c r="S139" s="199"/>
      <c r="T139" s="199"/>
      <c r="U139" s="199"/>
    </row>
    <row r="140" spans="2:21" x14ac:dyDescent="0.3">
      <c r="N140" s="54">
        <v>2</v>
      </c>
      <c r="O140" s="185" t="s">
        <v>377</v>
      </c>
      <c r="P140" s="185"/>
      <c r="Q140" s="185"/>
      <c r="R140" s="185"/>
      <c r="S140" s="185"/>
      <c r="T140" s="185"/>
      <c r="U140" s="185"/>
    </row>
    <row r="141" spans="2:21" x14ac:dyDescent="0.3">
      <c r="N141" s="103">
        <v>3</v>
      </c>
      <c r="O141" s="185" t="s">
        <v>378</v>
      </c>
      <c r="P141" s="185"/>
      <c r="Q141" s="185"/>
      <c r="R141" s="185"/>
      <c r="S141" s="185"/>
      <c r="T141" s="185"/>
      <c r="U141" s="185"/>
    </row>
    <row r="142" spans="2:21" x14ac:dyDescent="0.3">
      <c r="N142" s="103">
        <v>4</v>
      </c>
      <c r="O142" s="185" t="s">
        <v>379</v>
      </c>
      <c r="P142" s="185"/>
      <c r="Q142" s="185"/>
      <c r="R142" s="185"/>
      <c r="S142" s="185"/>
      <c r="T142" s="185"/>
      <c r="U142" s="185"/>
    </row>
    <row r="143" spans="2:21" x14ac:dyDescent="0.3">
      <c r="N143" s="103">
        <v>5</v>
      </c>
      <c r="O143" s="185" t="s">
        <v>380</v>
      </c>
      <c r="P143" s="185"/>
      <c r="Q143" s="185"/>
      <c r="R143" s="185"/>
      <c r="S143" s="185"/>
      <c r="T143" s="185"/>
      <c r="U143" s="185"/>
    </row>
    <row r="146" spans="14:21" x14ac:dyDescent="0.3">
      <c r="N146" s="181" t="s">
        <v>170</v>
      </c>
      <c r="O146" s="181"/>
      <c r="P146" t="s">
        <v>381</v>
      </c>
      <c r="Q146" s="52"/>
      <c r="R146" s="52"/>
      <c r="S146" s="52"/>
      <c r="T146" s="52"/>
      <c r="U146" s="52"/>
    </row>
    <row r="147" spans="14:21" x14ac:dyDescent="0.3">
      <c r="N147" s="181" t="s">
        <v>171</v>
      </c>
      <c r="O147" s="181"/>
      <c r="P147" t="s">
        <v>341</v>
      </c>
      <c r="Q147" s="52"/>
      <c r="R147" s="52"/>
      <c r="S147" s="52"/>
      <c r="T147" s="52"/>
      <c r="U147" s="52"/>
    </row>
    <row r="148" spans="14:21" x14ac:dyDescent="0.3">
      <c r="N148" s="55" t="s">
        <v>169</v>
      </c>
      <c r="O148" s="186" t="s">
        <v>23</v>
      </c>
      <c r="P148" s="186"/>
      <c r="Q148" s="186"/>
      <c r="R148" s="186"/>
      <c r="S148" s="186"/>
      <c r="T148" s="186"/>
      <c r="U148" s="186"/>
    </row>
    <row r="149" spans="14:21" x14ac:dyDescent="0.3">
      <c r="N149" s="103">
        <v>1</v>
      </c>
      <c r="O149" s="198" t="s">
        <v>382</v>
      </c>
      <c r="P149" s="198"/>
      <c r="Q149" s="198"/>
      <c r="R149" s="198"/>
      <c r="S149" s="198"/>
      <c r="T149" s="198"/>
      <c r="U149" s="198"/>
    </row>
    <row r="150" spans="14:21" x14ac:dyDescent="0.3">
      <c r="N150" s="188">
        <v>2</v>
      </c>
      <c r="O150" s="203" t="s">
        <v>383</v>
      </c>
      <c r="P150" s="204"/>
      <c r="Q150" s="204"/>
      <c r="R150" s="204"/>
      <c r="S150" s="204"/>
      <c r="T150" s="204"/>
      <c r="U150" s="205"/>
    </row>
    <row r="151" spans="14:21" x14ac:dyDescent="0.3">
      <c r="N151" s="189"/>
      <c r="O151" s="193" t="s">
        <v>384</v>
      </c>
      <c r="P151" s="194"/>
      <c r="Q151" s="194"/>
      <c r="R151" s="194"/>
      <c r="S151" s="194"/>
      <c r="T151" s="194"/>
      <c r="U151" s="195"/>
    </row>
    <row r="154" spans="14:21" x14ac:dyDescent="0.3">
      <c r="N154" s="181" t="s">
        <v>170</v>
      </c>
      <c r="O154" s="181"/>
      <c r="P154" t="s">
        <v>385</v>
      </c>
      <c r="Q154" s="52"/>
      <c r="R154" s="52"/>
      <c r="S154" s="52"/>
      <c r="T154" s="52"/>
      <c r="U154" s="52"/>
    </row>
    <row r="155" spans="14:21" x14ac:dyDescent="0.3">
      <c r="N155" s="181" t="s">
        <v>171</v>
      </c>
      <c r="O155" s="181"/>
      <c r="P155" t="s">
        <v>341</v>
      </c>
      <c r="Q155" s="52"/>
      <c r="R155" s="52"/>
      <c r="S155" s="52"/>
      <c r="T155" s="52"/>
      <c r="U155" s="52"/>
    </row>
    <row r="156" spans="14:21" x14ac:dyDescent="0.3">
      <c r="N156" s="55" t="s">
        <v>169</v>
      </c>
      <c r="O156" s="186" t="s">
        <v>23</v>
      </c>
      <c r="P156" s="186"/>
      <c r="Q156" s="186"/>
      <c r="R156" s="186"/>
      <c r="S156" s="186"/>
      <c r="T156" s="186"/>
      <c r="U156" s="186"/>
    </row>
    <row r="157" spans="14:21" x14ac:dyDescent="0.3">
      <c r="N157" s="103">
        <v>1</v>
      </c>
      <c r="O157" s="199" t="s">
        <v>386</v>
      </c>
      <c r="P157" s="199"/>
      <c r="Q157" s="199"/>
      <c r="R157" s="199"/>
      <c r="S157" s="199"/>
      <c r="T157" s="199"/>
      <c r="U157" s="199"/>
    </row>
    <row r="158" spans="14:21" x14ac:dyDescent="0.3">
      <c r="N158" s="54">
        <v>2</v>
      </c>
      <c r="O158" s="185" t="s">
        <v>387</v>
      </c>
      <c r="P158" s="185"/>
      <c r="Q158" s="185"/>
      <c r="R158" s="185"/>
      <c r="S158" s="185"/>
      <c r="T158" s="185"/>
      <c r="U158" s="185"/>
    </row>
    <row r="159" spans="14:21" x14ac:dyDescent="0.3">
      <c r="N159" s="103">
        <v>3</v>
      </c>
      <c r="O159" s="200" t="s">
        <v>388</v>
      </c>
      <c r="P159" s="200"/>
      <c r="Q159" s="200"/>
      <c r="R159" s="200"/>
      <c r="S159" s="200"/>
      <c r="T159" s="200"/>
      <c r="U159" s="200"/>
    </row>
    <row r="160" spans="14:21" x14ac:dyDescent="0.3">
      <c r="N160" s="201">
        <v>4</v>
      </c>
      <c r="O160" s="203" t="s">
        <v>389</v>
      </c>
      <c r="P160" s="204"/>
      <c r="Q160" s="204"/>
      <c r="R160" s="204"/>
      <c r="S160" s="204"/>
      <c r="T160" s="204"/>
      <c r="U160" s="205"/>
    </row>
    <row r="161" spans="14:21" x14ac:dyDescent="0.3">
      <c r="N161" s="202"/>
      <c r="O161" s="193" t="s">
        <v>390</v>
      </c>
      <c r="P161" s="194"/>
      <c r="Q161" s="194"/>
      <c r="R161" s="194"/>
      <c r="S161" s="194"/>
      <c r="T161" s="194"/>
      <c r="U161" s="195"/>
    </row>
    <row r="166" spans="14:21" x14ac:dyDescent="0.3">
      <c r="N166" s="104" t="s">
        <v>171</v>
      </c>
      <c r="O166" t="s">
        <v>391</v>
      </c>
    </row>
    <row r="167" spans="14:21" x14ac:dyDescent="0.3">
      <c r="N167" s="181" t="s">
        <v>170</v>
      </c>
      <c r="O167" s="181"/>
      <c r="P167" t="s">
        <v>392</v>
      </c>
      <c r="Q167" s="52"/>
      <c r="R167" s="52"/>
      <c r="S167" s="52"/>
      <c r="T167" s="52"/>
      <c r="U167" s="52"/>
    </row>
    <row r="168" spans="14:21" x14ac:dyDescent="0.3">
      <c r="N168" s="181" t="s">
        <v>171</v>
      </c>
      <c r="O168" s="181"/>
      <c r="P168" t="s">
        <v>393</v>
      </c>
      <c r="Q168" s="52"/>
      <c r="R168" s="52"/>
      <c r="S168" s="52"/>
      <c r="T168" s="52"/>
      <c r="U168" s="52"/>
    </row>
    <row r="169" spans="14:21" x14ac:dyDescent="0.3">
      <c r="N169" s="55" t="s">
        <v>169</v>
      </c>
      <c r="O169" s="186" t="s">
        <v>23</v>
      </c>
      <c r="P169" s="186"/>
      <c r="Q169" s="186"/>
      <c r="R169" s="186"/>
      <c r="S169" s="186"/>
      <c r="T169" s="186"/>
      <c r="U169" s="186"/>
    </row>
    <row r="170" spans="14:21" x14ac:dyDescent="0.3">
      <c r="N170" s="83">
        <v>1</v>
      </c>
      <c r="O170" s="197" t="s">
        <v>394</v>
      </c>
      <c r="P170" s="197"/>
      <c r="Q170" s="197"/>
      <c r="R170" s="197"/>
      <c r="S170" s="197"/>
      <c r="T170" s="197"/>
      <c r="U170" s="197"/>
    </row>
    <row r="171" spans="14:21" x14ac:dyDescent="0.3">
      <c r="N171" s="83">
        <v>2</v>
      </c>
      <c r="O171" s="198" t="s">
        <v>395</v>
      </c>
      <c r="P171" s="198"/>
      <c r="Q171" s="198"/>
      <c r="R171" s="198"/>
      <c r="S171" s="198"/>
      <c r="T171" s="198"/>
      <c r="U171" s="198"/>
    </row>
    <row r="172" spans="14:21" x14ac:dyDescent="0.3">
      <c r="N172" s="105">
        <v>3</v>
      </c>
      <c r="O172" s="190" t="s">
        <v>396</v>
      </c>
      <c r="P172" s="191"/>
      <c r="Q172" s="191"/>
      <c r="R172" s="191"/>
      <c r="S172" s="191"/>
      <c r="T172" s="191"/>
      <c r="U172" s="192"/>
    </row>
    <row r="173" spans="14:21" x14ac:dyDescent="0.3">
      <c r="N173" s="106">
        <v>4</v>
      </c>
      <c r="O173" s="193" t="s">
        <v>397</v>
      </c>
      <c r="P173" s="194"/>
      <c r="Q173" s="194"/>
      <c r="R173" s="194"/>
      <c r="S173" s="194"/>
      <c r="T173" s="194"/>
      <c r="U173" s="195"/>
    </row>
    <row r="176" spans="14:21" x14ac:dyDescent="0.3">
      <c r="N176" s="181" t="s">
        <v>170</v>
      </c>
      <c r="O176" s="181"/>
      <c r="P176" t="s">
        <v>398</v>
      </c>
      <c r="Q176" s="52"/>
      <c r="R176" s="52"/>
      <c r="S176" s="52"/>
      <c r="T176" s="52"/>
      <c r="U176" s="52"/>
    </row>
    <row r="177" spans="14:21" x14ac:dyDescent="0.3">
      <c r="N177" s="181" t="s">
        <v>171</v>
      </c>
      <c r="O177" s="181"/>
      <c r="P177" t="s">
        <v>393</v>
      </c>
      <c r="Q177" s="52"/>
      <c r="R177" s="52"/>
      <c r="S177" s="52"/>
      <c r="T177" s="52"/>
      <c r="U177" s="52"/>
    </row>
    <row r="178" spans="14:21" x14ac:dyDescent="0.3">
      <c r="N178" s="55" t="s">
        <v>169</v>
      </c>
      <c r="O178" s="186" t="s">
        <v>23</v>
      </c>
      <c r="P178" s="186"/>
      <c r="Q178" s="186"/>
      <c r="R178" s="186"/>
      <c r="S178" s="186"/>
      <c r="T178" s="186"/>
      <c r="U178" s="186"/>
    </row>
    <row r="179" spans="14:21" x14ac:dyDescent="0.3">
      <c r="N179" s="83">
        <v>1</v>
      </c>
      <c r="O179" s="197" t="s">
        <v>399</v>
      </c>
      <c r="P179" s="197"/>
      <c r="Q179" s="197"/>
      <c r="R179" s="197"/>
      <c r="S179" s="197"/>
      <c r="T179" s="197"/>
      <c r="U179" s="197"/>
    </row>
    <row r="180" spans="14:21" x14ac:dyDescent="0.3">
      <c r="N180" s="8">
        <v>2</v>
      </c>
      <c r="O180" s="183" t="s">
        <v>400</v>
      </c>
      <c r="P180" s="183"/>
      <c r="Q180" s="183"/>
      <c r="R180" s="183"/>
      <c r="S180" s="183"/>
      <c r="T180" s="183"/>
      <c r="U180" s="183"/>
    </row>
    <row r="181" spans="14:21" x14ac:dyDescent="0.3">
      <c r="N181" s="102"/>
      <c r="O181" s="196"/>
      <c r="P181" s="196"/>
      <c r="Q181" s="196"/>
      <c r="R181" s="196"/>
      <c r="S181" s="196"/>
      <c r="T181" s="196"/>
      <c r="U181" s="196"/>
    </row>
    <row r="182" spans="14:21" x14ac:dyDescent="0.3">
      <c r="N182" s="102"/>
      <c r="O182" s="184"/>
      <c r="P182" s="184"/>
      <c r="Q182" s="184"/>
      <c r="R182" s="184"/>
      <c r="S182" s="184"/>
      <c r="T182" s="184"/>
      <c r="U182" s="184"/>
    </row>
    <row r="183" spans="14:21" x14ac:dyDescent="0.3">
      <c r="N183" s="181" t="s">
        <v>170</v>
      </c>
      <c r="O183" s="181"/>
      <c r="P183" t="s">
        <v>401</v>
      </c>
      <c r="Q183" s="52"/>
      <c r="R183" s="52"/>
      <c r="S183" s="52"/>
      <c r="T183" s="52"/>
      <c r="U183" s="52"/>
    </row>
    <row r="184" spans="14:21" x14ac:dyDescent="0.3">
      <c r="N184" s="181" t="s">
        <v>171</v>
      </c>
      <c r="O184" s="181"/>
      <c r="P184" t="s">
        <v>393</v>
      </c>
      <c r="Q184" s="52"/>
      <c r="R184" s="52"/>
      <c r="S184" s="52"/>
      <c r="T184" s="52"/>
      <c r="U184" s="52"/>
    </row>
    <row r="185" spans="14:21" x14ac:dyDescent="0.3">
      <c r="N185" s="55" t="s">
        <v>169</v>
      </c>
      <c r="O185" s="186" t="s">
        <v>23</v>
      </c>
      <c r="P185" s="186"/>
      <c r="Q185" s="186"/>
      <c r="R185" s="186"/>
      <c r="S185" s="186"/>
      <c r="T185" s="186"/>
      <c r="U185" s="186"/>
    </row>
    <row r="186" spans="14:21" x14ac:dyDescent="0.3">
      <c r="N186" s="83">
        <v>1</v>
      </c>
      <c r="O186" s="197" t="s">
        <v>402</v>
      </c>
      <c r="P186" s="197"/>
      <c r="Q186" s="197"/>
      <c r="R186" s="197"/>
      <c r="S186" s="197"/>
      <c r="T186" s="197"/>
      <c r="U186" s="197"/>
    </row>
    <row r="187" spans="14:21" x14ac:dyDescent="0.3">
      <c r="N187" s="8">
        <v>2</v>
      </c>
      <c r="O187" s="183" t="s">
        <v>403</v>
      </c>
      <c r="P187" s="183"/>
      <c r="Q187" s="183"/>
      <c r="R187" s="183"/>
      <c r="S187" s="183"/>
      <c r="T187" s="183"/>
      <c r="U187" s="183"/>
    </row>
    <row r="190" spans="14:21" x14ac:dyDescent="0.3">
      <c r="N190" s="181" t="s">
        <v>170</v>
      </c>
      <c r="O190" s="181"/>
      <c r="P190" t="s">
        <v>404</v>
      </c>
      <c r="Q190" s="52"/>
      <c r="R190" s="52"/>
      <c r="S190" s="52"/>
      <c r="T190" s="52"/>
      <c r="U190" s="52"/>
    </row>
    <row r="191" spans="14:21" x14ac:dyDescent="0.3">
      <c r="N191" s="181" t="s">
        <v>171</v>
      </c>
      <c r="O191" s="181"/>
      <c r="P191" t="s">
        <v>393</v>
      </c>
      <c r="Q191" s="52"/>
      <c r="R191" s="52"/>
      <c r="S191" s="52"/>
      <c r="T191" s="52"/>
      <c r="U191" s="52"/>
    </row>
    <row r="192" spans="14:21" x14ac:dyDescent="0.3">
      <c r="N192" s="55" t="s">
        <v>169</v>
      </c>
      <c r="O192" s="186" t="s">
        <v>23</v>
      </c>
      <c r="P192" s="186"/>
      <c r="Q192" s="186"/>
      <c r="R192" s="186"/>
      <c r="S192" s="186"/>
      <c r="T192" s="186"/>
      <c r="U192" s="186"/>
    </row>
    <row r="193" spans="14:21" x14ac:dyDescent="0.3">
      <c r="N193" s="8">
        <v>1</v>
      </c>
      <c r="O193" s="183" t="s">
        <v>405</v>
      </c>
      <c r="P193" s="183"/>
      <c r="Q193" s="183"/>
      <c r="R193" s="183"/>
      <c r="S193" s="183"/>
      <c r="T193" s="183"/>
      <c r="U193" s="183"/>
    </row>
    <row r="194" spans="14:21" x14ac:dyDescent="0.3">
      <c r="N194" s="102"/>
      <c r="O194" s="196"/>
      <c r="P194" s="196"/>
      <c r="Q194" s="196"/>
      <c r="R194" s="196"/>
      <c r="S194" s="196"/>
      <c r="T194" s="196"/>
      <c r="U194" s="196"/>
    </row>
    <row r="196" spans="14:21" x14ac:dyDescent="0.3">
      <c r="N196" s="181" t="s">
        <v>170</v>
      </c>
      <c r="O196" s="181"/>
      <c r="P196" t="s">
        <v>406</v>
      </c>
      <c r="Q196" s="52"/>
      <c r="R196" s="52"/>
      <c r="S196" s="52"/>
      <c r="T196" s="52"/>
      <c r="U196" s="52"/>
    </row>
    <row r="197" spans="14:21" x14ac:dyDescent="0.3">
      <c r="N197" s="181" t="s">
        <v>171</v>
      </c>
      <c r="O197" s="181"/>
      <c r="P197" t="s">
        <v>393</v>
      </c>
      <c r="Q197" s="52"/>
      <c r="R197" s="52"/>
      <c r="S197" s="52"/>
      <c r="T197" s="52"/>
      <c r="U197" s="52"/>
    </row>
    <row r="198" spans="14:21" x14ac:dyDescent="0.3">
      <c r="N198" s="55" t="s">
        <v>169</v>
      </c>
      <c r="O198" s="182" t="s">
        <v>23</v>
      </c>
      <c r="P198" s="182"/>
      <c r="Q198" s="182"/>
      <c r="R198" s="182"/>
      <c r="S198" s="182"/>
      <c r="T198" s="182"/>
      <c r="U198" s="182"/>
    </row>
    <row r="199" spans="14:21" x14ac:dyDescent="0.3">
      <c r="N199" s="188">
        <v>1</v>
      </c>
      <c r="O199" s="190" t="s">
        <v>407</v>
      </c>
      <c r="P199" s="191"/>
      <c r="Q199" s="191"/>
      <c r="R199" s="191"/>
      <c r="S199" s="191"/>
      <c r="T199" s="191"/>
      <c r="U199" s="192"/>
    </row>
    <row r="200" spans="14:21" x14ac:dyDescent="0.3">
      <c r="N200" s="189"/>
      <c r="O200" s="193" t="s">
        <v>408</v>
      </c>
      <c r="P200" s="194"/>
      <c r="Q200" s="194"/>
      <c r="R200" s="194"/>
      <c r="S200" s="194"/>
      <c r="T200" s="194"/>
      <c r="U200" s="195"/>
    </row>
    <row r="201" spans="14:21" x14ac:dyDescent="0.3">
      <c r="N201" s="54">
        <v>2</v>
      </c>
      <c r="O201" s="180" t="s">
        <v>409</v>
      </c>
      <c r="P201" s="180"/>
      <c r="Q201" s="180"/>
      <c r="R201" s="180"/>
      <c r="S201" s="180"/>
      <c r="T201" s="180"/>
      <c r="U201" s="180"/>
    </row>
    <row r="204" spans="14:21" x14ac:dyDescent="0.3">
      <c r="N204" s="181" t="s">
        <v>170</v>
      </c>
      <c r="O204" s="181"/>
      <c r="P204" t="s">
        <v>410</v>
      </c>
      <c r="Q204" s="52"/>
      <c r="R204" s="52"/>
      <c r="S204" s="52"/>
      <c r="T204" s="52"/>
      <c r="U204" s="52"/>
    </row>
    <row r="205" spans="14:21" x14ac:dyDescent="0.3">
      <c r="N205" s="181" t="s">
        <v>171</v>
      </c>
      <c r="O205" s="181"/>
      <c r="P205" t="s">
        <v>393</v>
      </c>
      <c r="Q205" s="52"/>
      <c r="R205" s="52"/>
      <c r="S205" s="52"/>
      <c r="T205" s="52"/>
      <c r="U205" s="52"/>
    </row>
    <row r="206" spans="14:21" x14ac:dyDescent="0.3">
      <c r="N206" s="55" t="s">
        <v>169</v>
      </c>
      <c r="O206" s="182" t="s">
        <v>23</v>
      </c>
      <c r="P206" s="182"/>
      <c r="Q206" s="182"/>
      <c r="R206" s="182"/>
      <c r="S206" s="182"/>
      <c r="T206" s="182"/>
      <c r="U206" s="182"/>
    </row>
    <row r="207" spans="14:21" x14ac:dyDescent="0.3">
      <c r="N207" s="188">
        <v>1</v>
      </c>
      <c r="O207" s="190" t="s">
        <v>411</v>
      </c>
      <c r="P207" s="191"/>
      <c r="Q207" s="191"/>
      <c r="R207" s="191"/>
      <c r="S207" s="191"/>
      <c r="T207" s="191"/>
      <c r="U207" s="192"/>
    </row>
    <row r="208" spans="14:21" x14ac:dyDescent="0.3">
      <c r="N208" s="189"/>
      <c r="O208" s="193" t="s">
        <v>412</v>
      </c>
      <c r="P208" s="194"/>
      <c r="Q208" s="194"/>
      <c r="R208" s="194"/>
      <c r="S208" s="194"/>
      <c r="T208" s="194"/>
      <c r="U208" s="195"/>
    </row>
    <row r="209" spans="14:21" x14ac:dyDescent="0.3">
      <c r="N209" s="54">
        <v>2</v>
      </c>
      <c r="O209" s="180" t="s">
        <v>413</v>
      </c>
      <c r="P209" s="180"/>
      <c r="Q209" s="180"/>
      <c r="R209" s="180"/>
      <c r="S209" s="180"/>
      <c r="T209" s="180"/>
      <c r="U209" s="180"/>
    </row>
    <row r="212" spans="14:21" x14ac:dyDescent="0.3">
      <c r="N212" s="104" t="s">
        <v>171</v>
      </c>
      <c r="O212" t="s">
        <v>414</v>
      </c>
    </row>
    <row r="213" spans="14:21" x14ac:dyDescent="0.3">
      <c r="N213" s="181" t="s">
        <v>170</v>
      </c>
      <c r="O213" s="181"/>
      <c r="P213" t="s">
        <v>415</v>
      </c>
      <c r="Q213" s="52"/>
      <c r="R213" s="52"/>
      <c r="S213" s="52"/>
      <c r="T213" s="52"/>
      <c r="U213" s="52"/>
    </row>
    <row r="214" spans="14:21" x14ac:dyDescent="0.3">
      <c r="N214" s="181" t="s">
        <v>171</v>
      </c>
      <c r="O214" s="181"/>
      <c r="P214" t="s">
        <v>416</v>
      </c>
      <c r="Q214" s="52"/>
      <c r="R214" s="52"/>
      <c r="S214" s="52"/>
      <c r="T214" s="52"/>
      <c r="U214" s="52"/>
    </row>
    <row r="215" spans="14:21" x14ac:dyDescent="0.3">
      <c r="N215" s="55" t="s">
        <v>169</v>
      </c>
      <c r="O215" s="186" t="s">
        <v>23</v>
      </c>
      <c r="P215" s="186"/>
      <c r="Q215" s="186"/>
      <c r="R215" s="186"/>
      <c r="S215" s="186"/>
      <c r="T215" s="186"/>
      <c r="U215" s="186"/>
    </row>
    <row r="216" spans="14:21" x14ac:dyDescent="0.3">
      <c r="N216" s="103">
        <v>1</v>
      </c>
      <c r="O216" s="187" t="s">
        <v>417</v>
      </c>
      <c r="P216" s="187"/>
      <c r="Q216" s="187"/>
      <c r="R216" s="187"/>
      <c r="S216" s="187"/>
      <c r="T216" s="187"/>
      <c r="U216" s="187"/>
    </row>
    <row r="217" spans="14:21" x14ac:dyDescent="0.3">
      <c r="N217" s="54">
        <v>2</v>
      </c>
      <c r="O217" s="185" t="s">
        <v>418</v>
      </c>
      <c r="P217" s="185"/>
      <c r="Q217" s="185"/>
      <c r="R217" s="185"/>
      <c r="S217" s="185"/>
      <c r="T217" s="185"/>
      <c r="U217" s="185"/>
    </row>
    <row r="218" spans="14:21" x14ac:dyDescent="0.3">
      <c r="N218" s="54">
        <v>3</v>
      </c>
      <c r="O218" s="185" t="s">
        <v>419</v>
      </c>
      <c r="P218" s="185"/>
      <c r="Q218" s="185"/>
      <c r="R218" s="185"/>
      <c r="S218" s="185"/>
      <c r="T218" s="185"/>
      <c r="U218" s="185"/>
    </row>
    <row r="219" spans="14:21" x14ac:dyDescent="0.3">
      <c r="N219" s="103">
        <v>4</v>
      </c>
      <c r="O219" s="185" t="s">
        <v>420</v>
      </c>
      <c r="P219" s="185"/>
      <c r="Q219" s="185"/>
      <c r="R219" s="185"/>
      <c r="S219" s="185"/>
      <c r="T219" s="185"/>
      <c r="U219" s="185"/>
    </row>
    <row r="220" spans="14:21" x14ac:dyDescent="0.3">
      <c r="N220" s="103">
        <v>5</v>
      </c>
      <c r="O220" s="185" t="s">
        <v>421</v>
      </c>
      <c r="P220" s="185"/>
      <c r="Q220" s="185"/>
      <c r="R220" s="185"/>
      <c r="S220" s="185"/>
      <c r="T220" s="185"/>
      <c r="U220" s="185"/>
    </row>
    <row r="221" spans="14:21" x14ac:dyDescent="0.3">
      <c r="N221" s="54">
        <v>6</v>
      </c>
      <c r="O221" s="185" t="s">
        <v>422</v>
      </c>
      <c r="P221" s="185"/>
      <c r="Q221" s="185"/>
      <c r="R221" s="185"/>
      <c r="S221" s="185"/>
      <c r="T221" s="185"/>
      <c r="U221" s="185"/>
    </row>
    <row r="222" spans="14:21" x14ac:dyDescent="0.3">
      <c r="N222" s="103">
        <v>7</v>
      </c>
      <c r="O222" s="185" t="s">
        <v>423</v>
      </c>
      <c r="P222" s="185"/>
      <c r="Q222" s="185"/>
      <c r="R222" s="185"/>
      <c r="S222" s="185"/>
      <c r="T222" s="185"/>
      <c r="U222" s="185"/>
    </row>
    <row r="223" spans="14:21" x14ac:dyDescent="0.3">
      <c r="N223" s="54">
        <v>8</v>
      </c>
      <c r="O223" s="185" t="s">
        <v>424</v>
      </c>
      <c r="P223" s="185"/>
      <c r="Q223" s="185"/>
      <c r="R223" s="185"/>
      <c r="S223" s="185"/>
      <c r="T223" s="185"/>
      <c r="U223" s="185"/>
    </row>
    <row r="224" spans="14:21" x14ac:dyDescent="0.3">
      <c r="N224" s="54">
        <v>9</v>
      </c>
      <c r="O224" s="185" t="s">
        <v>425</v>
      </c>
      <c r="P224" s="185"/>
      <c r="Q224" s="185"/>
      <c r="R224" s="185"/>
      <c r="S224" s="185"/>
      <c r="T224" s="185"/>
      <c r="U224" s="185"/>
    </row>
    <row r="225" spans="14:21" x14ac:dyDescent="0.3">
      <c r="N225" s="103">
        <v>10</v>
      </c>
      <c r="O225" s="185" t="s">
        <v>426</v>
      </c>
      <c r="P225" s="185"/>
      <c r="Q225" s="185"/>
      <c r="R225" s="185"/>
      <c r="S225" s="185"/>
      <c r="T225" s="185"/>
      <c r="U225" s="185"/>
    </row>
    <row r="226" spans="14:21" x14ac:dyDescent="0.3">
      <c r="N226" s="103">
        <v>11</v>
      </c>
      <c r="O226" s="185" t="s">
        <v>427</v>
      </c>
      <c r="P226" s="185"/>
      <c r="Q226" s="185"/>
      <c r="R226" s="185"/>
      <c r="S226" s="185"/>
      <c r="T226" s="185"/>
      <c r="U226" s="185"/>
    </row>
    <row r="229" spans="14:21" x14ac:dyDescent="0.3">
      <c r="N229" s="181" t="s">
        <v>170</v>
      </c>
      <c r="O229" s="181"/>
      <c r="P229" t="s">
        <v>428</v>
      </c>
      <c r="Q229" s="52"/>
      <c r="R229" s="52"/>
      <c r="S229" s="52"/>
      <c r="T229" s="52"/>
      <c r="U229" s="52"/>
    </row>
    <row r="230" spans="14:21" x14ac:dyDescent="0.3">
      <c r="N230" s="181" t="s">
        <v>171</v>
      </c>
      <c r="O230" s="181"/>
      <c r="P230" t="s">
        <v>416</v>
      </c>
      <c r="Q230" s="52"/>
      <c r="R230" s="52"/>
      <c r="S230" s="52"/>
      <c r="T230" s="52"/>
      <c r="U230" s="52"/>
    </row>
    <row r="231" spans="14:21" x14ac:dyDescent="0.3">
      <c r="N231" s="55" t="s">
        <v>169</v>
      </c>
      <c r="O231" s="182" t="s">
        <v>23</v>
      </c>
      <c r="P231" s="182"/>
      <c r="Q231" s="182"/>
      <c r="R231" s="182"/>
      <c r="S231" s="182"/>
      <c r="T231" s="182"/>
      <c r="U231" s="182"/>
    </row>
    <row r="232" spans="14:21" x14ac:dyDescent="0.3">
      <c r="N232" s="8">
        <v>1</v>
      </c>
      <c r="O232" s="183" t="s">
        <v>429</v>
      </c>
      <c r="P232" s="183"/>
      <c r="Q232" s="183"/>
      <c r="R232" s="183"/>
      <c r="S232" s="183"/>
      <c r="T232" s="183"/>
      <c r="U232" s="183"/>
    </row>
    <row r="233" spans="14:21" x14ac:dyDescent="0.3">
      <c r="N233" s="8">
        <v>2</v>
      </c>
      <c r="O233" s="180" t="s">
        <v>430</v>
      </c>
      <c r="P233" s="180"/>
      <c r="Q233" s="180"/>
      <c r="R233" s="180"/>
      <c r="S233" s="180"/>
      <c r="T233" s="180"/>
      <c r="U233" s="180"/>
    </row>
    <row r="234" spans="14:21" x14ac:dyDescent="0.3">
      <c r="N234" s="52"/>
      <c r="O234" s="184"/>
      <c r="P234" s="184"/>
      <c r="Q234" s="184"/>
      <c r="R234" s="184"/>
      <c r="S234" s="184"/>
      <c r="T234" s="184"/>
      <c r="U234" s="184"/>
    </row>
    <row r="236" spans="14:21" x14ac:dyDescent="0.3">
      <c r="N236" s="181" t="s">
        <v>170</v>
      </c>
      <c r="O236" s="181"/>
      <c r="P236" t="s">
        <v>431</v>
      </c>
      <c r="Q236" s="52"/>
      <c r="R236" s="52"/>
      <c r="S236" s="52"/>
      <c r="T236" s="52"/>
      <c r="U236" s="52"/>
    </row>
    <row r="237" spans="14:21" x14ac:dyDescent="0.3">
      <c r="N237" s="181" t="s">
        <v>171</v>
      </c>
      <c r="O237" s="181"/>
      <c r="P237" t="s">
        <v>416</v>
      </c>
      <c r="Q237" s="52"/>
      <c r="R237" s="52"/>
      <c r="S237" s="52"/>
      <c r="T237" s="52"/>
      <c r="U237" s="52"/>
    </row>
    <row r="238" spans="14:21" x14ac:dyDescent="0.3">
      <c r="N238" s="55" t="s">
        <v>169</v>
      </c>
      <c r="O238" s="182" t="s">
        <v>23</v>
      </c>
      <c r="P238" s="182"/>
      <c r="Q238" s="182"/>
      <c r="R238" s="182"/>
      <c r="S238" s="182"/>
      <c r="T238" s="182"/>
      <c r="U238" s="182"/>
    </row>
    <row r="239" spans="14:21" x14ac:dyDescent="0.3">
      <c r="N239" s="8">
        <v>1</v>
      </c>
      <c r="O239" s="183" t="s">
        <v>432</v>
      </c>
      <c r="P239" s="183"/>
      <c r="Q239" s="183"/>
      <c r="R239" s="183"/>
      <c r="S239" s="183"/>
      <c r="T239" s="183"/>
      <c r="U239" s="183"/>
    </row>
    <row r="242" spans="14:21" x14ac:dyDescent="0.3">
      <c r="N242" s="181" t="s">
        <v>170</v>
      </c>
      <c r="O242" s="181"/>
      <c r="P242" t="s">
        <v>433</v>
      </c>
      <c r="Q242" s="52"/>
      <c r="R242" s="52"/>
      <c r="S242" s="52"/>
      <c r="T242" s="52"/>
      <c r="U242" s="52"/>
    </row>
    <row r="243" spans="14:21" x14ac:dyDescent="0.3">
      <c r="N243" s="181" t="s">
        <v>171</v>
      </c>
      <c r="O243" s="181"/>
      <c r="P243" t="s">
        <v>416</v>
      </c>
      <c r="Q243" s="52"/>
      <c r="R243" s="52"/>
      <c r="S243" s="52"/>
      <c r="T243" s="52"/>
      <c r="U243" s="52"/>
    </row>
    <row r="244" spans="14:21" x14ac:dyDescent="0.3">
      <c r="N244" s="55" t="s">
        <v>169</v>
      </c>
      <c r="O244" s="182" t="s">
        <v>23</v>
      </c>
      <c r="P244" s="182"/>
      <c r="Q244" s="182"/>
      <c r="R244" s="182"/>
      <c r="S244" s="182"/>
      <c r="T244" s="182"/>
      <c r="U244" s="182"/>
    </row>
    <row r="245" spans="14:21" x14ac:dyDescent="0.3">
      <c r="N245" s="8">
        <v>1</v>
      </c>
      <c r="O245" s="183" t="s">
        <v>434</v>
      </c>
      <c r="P245" s="183"/>
      <c r="Q245" s="183"/>
      <c r="R245" s="183"/>
      <c r="S245" s="183"/>
      <c r="T245" s="183"/>
      <c r="U245" s="183"/>
    </row>
    <row r="246" spans="14:21" x14ac:dyDescent="0.3">
      <c r="N246" s="8">
        <v>2</v>
      </c>
      <c r="O246" s="180" t="s">
        <v>435</v>
      </c>
      <c r="P246" s="180"/>
      <c r="Q246" s="180"/>
      <c r="R246" s="180"/>
      <c r="S246" s="180"/>
      <c r="T246" s="180"/>
      <c r="U246" s="180"/>
    </row>
    <row r="249" spans="14:21" x14ac:dyDescent="0.3">
      <c r="N249" s="181" t="s">
        <v>170</v>
      </c>
      <c r="O249" s="181"/>
      <c r="P249" t="s">
        <v>436</v>
      </c>
      <c r="Q249" s="52"/>
      <c r="R249" s="52"/>
      <c r="S249" s="52"/>
      <c r="T249" s="52"/>
      <c r="U249" s="52"/>
    </row>
    <row r="250" spans="14:21" x14ac:dyDescent="0.3">
      <c r="N250" s="181" t="s">
        <v>171</v>
      </c>
      <c r="O250" s="181"/>
      <c r="P250" t="s">
        <v>416</v>
      </c>
      <c r="Q250" s="52"/>
      <c r="R250" s="52"/>
      <c r="S250" s="52"/>
      <c r="T250" s="52"/>
      <c r="U250" s="52"/>
    </row>
    <row r="251" spans="14:21" x14ac:dyDescent="0.3">
      <c r="N251" s="55" t="s">
        <v>169</v>
      </c>
      <c r="O251" s="182" t="s">
        <v>23</v>
      </c>
      <c r="P251" s="182"/>
      <c r="Q251" s="182"/>
      <c r="R251" s="182"/>
      <c r="S251" s="182"/>
      <c r="T251" s="182"/>
      <c r="U251" s="182"/>
    </row>
    <row r="252" spans="14:21" x14ac:dyDescent="0.3">
      <c r="N252" s="8">
        <v>1</v>
      </c>
      <c r="O252" s="183" t="s">
        <v>437</v>
      </c>
      <c r="P252" s="183"/>
      <c r="Q252" s="183"/>
      <c r="R252" s="183"/>
      <c r="S252" s="183"/>
      <c r="T252" s="183"/>
      <c r="U252" s="183"/>
    </row>
    <row r="253" spans="14:21" x14ac:dyDescent="0.3">
      <c r="N253" s="8">
        <v>2</v>
      </c>
      <c r="O253" s="180" t="s">
        <v>438</v>
      </c>
      <c r="P253" s="180"/>
      <c r="Q253" s="180"/>
      <c r="R253" s="180"/>
      <c r="S253" s="180"/>
      <c r="T253" s="180"/>
      <c r="U253" s="180"/>
    </row>
    <row r="254" spans="14:21" x14ac:dyDescent="0.3">
      <c r="N254" s="8">
        <v>3</v>
      </c>
      <c r="O254" s="180" t="s">
        <v>439</v>
      </c>
      <c r="P254" s="180"/>
      <c r="Q254" s="180"/>
      <c r="R254" s="180"/>
      <c r="S254" s="180"/>
      <c r="T254" s="180"/>
      <c r="U254" s="180"/>
    </row>
    <row r="257" spans="14:21" x14ac:dyDescent="0.3">
      <c r="N257" s="181" t="s">
        <v>170</v>
      </c>
      <c r="O257" s="181"/>
      <c r="P257" t="s">
        <v>440</v>
      </c>
      <c r="Q257" s="52"/>
      <c r="R257" s="52"/>
      <c r="S257" s="52"/>
      <c r="T257" s="52"/>
      <c r="U257" s="52"/>
    </row>
    <row r="258" spans="14:21" x14ac:dyDescent="0.3">
      <c r="N258" s="181" t="s">
        <v>171</v>
      </c>
      <c r="O258" s="181"/>
      <c r="P258" t="s">
        <v>416</v>
      </c>
      <c r="Q258" s="52"/>
      <c r="R258" s="52"/>
      <c r="S258" s="52"/>
      <c r="T258" s="52"/>
      <c r="U258" s="52"/>
    </row>
    <row r="259" spans="14:21" x14ac:dyDescent="0.3">
      <c r="N259" s="55" t="s">
        <v>169</v>
      </c>
      <c r="O259" s="182" t="s">
        <v>23</v>
      </c>
      <c r="P259" s="182"/>
      <c r="Q259" s="182"/>
      <c r="R259" s="182"/>
      <c r="S259" s="182"/>
      <c r="T259" s="182"/>
      <c r="U259" s="182"/>
    </row>
    <row r="260" spans="14:21" x14ac:dyDescent="0.3">
      <c r="N260" s="8">
        <v>1</v>
      </c>
      <c r="O260" s="183" t="s">
        <v>441</v>
      </c>
      <c r="P260" s="183"/>
      <c r="Q260" s="183"/>
      <c r="R260" s="183"/>
      <c r="S260" s="183"/>
      <c r="T260" s="183"/>
      <c r="U260" s="183"/>
    </row>
    <row r="261" spans="14:21" x14ac:dyDescent="0.3">
      <c r="N261" s="8">
        <v>2</v>
      </c>
      <c r="O261" s="180" t="s">
        <v>442</v>
      </c>
      <c r="P261" s="180"/>
      <c r="Q261" s="180"/>
      <c r="R261" s="180"/>
      <c r="S261" s="180"/>
      <c r="T261" s="180"/>
      <c r="U261" s="180"/>
    </row>
    <row r="264" spans="14:21" x14ac:dyDescent="0.3">
      <c r="N264" s="181" t="s">
        <v>170</v>
      </c>
      <c r="O264" s="181"/>
      <c r="P264" t="s">
        <v>443</v>
      </c>
      <c r="Q264" s="52"/>
      <c r="R264" s="52"/>
      <c r="S264" s="52"/>
      <c r="T264" s="52"/>
      <c r="U264" s="52"/>
    </row>
    <row r="265" spans="14:21" x14ac:dyDescent="0.3">
      <c r="N265" s="181" t="s">
        <v>171</v>
      </c>
      <c r="O265" s="181"/>
      <c r="P265" t="s">
        <v>416</v>
      </c>
      <c r="Q265" s="52"/>
      <c r="R265" s="52"/>
      <c r="S265" s="52"/>
      <c r="T265" s="52"/>
      <c r="U265" s="52"/>
    </row>
    <row r="266" spans="14:21" x14ac:dyDescent="0.3">
      <c r="N266" s="55" t="s">
        <v>169</v>
      </c>
      <c r="O266" s="182" t="s">
        <v>23</v>
      </c>
      <c r="P266" s="182"/>
      <c r="Q266" s="182"/>
      <c r="R266" s="182"/>
      <c r="S266" s="182"/>
      <c r="T266" s="182"/>
      <c r="U266" s="182"/>
    </row>
    <row r="267" spans="14:21" x14ac:dyDescent="0.3">
      <c r="N267" s="8">
        <v>1</v>
      </c>
      <c r="O267" s="183" t="s">
        <v>444</v>
      </c>
      <c r="P267" s="183"/>
      <c r="Q267" s="183"/>
      <c r="R267" s="183"/>
      <c r="S267" s="183"/>
      <c r="T267" s="183"/>
      <c r="U267" s="183"/>
    </row>
    <row r="268" spans="14:21" x14ac:dyDescent="0.3">
      <c r="N268" s="8">
        <v>2</v>
      </c>
      <c r="O268" s="180" t="s">
        <v>445</v>
      </c>
      <c r="P268" s="180"/>
      <c r="Q268" s="180"/>
      <c r="R268" s="180"/>
      <c r="S268" s="180"/>
      <c r="T268" s="180"/>
      <c r="U268" s="180"/>
    </row>
    <row r="271" spans="14:21" x14ac:dyDescent="0.3">
      <c r="N271" s="181" t="s">
        <v>170</v>
      </c>
      <c r="O271" s="181"/>
      <c r="P271" t="s">
        <v>446</v>
      </c>
      <c r="Q271" s="52"/>
      <c r="R271" s="52"/>
      <c r="S271" s="52"/>
      <c r="T271" s="52"/>
      <c r="U271" s="52"/>
    </row>
    <row r="272" spans="14:21" x14ac:dyDescent="0.3">
      <c r="N272" s="181" t="s">
        <v>171</v>
      </c>
      <c r="O272" s="181"/>
      <c r="P272" t="s">
        <v>416</v>
      </c>
      <c r="Q272" s="52"/>
      <c r="R272" s="52"/>
      <c r="S272" s="52"/>
      <c r="T272" s="52"/>
      <c r="U272" s="52"/>
    </row>
    <row r="273" spans="14:21" x14ac:dyDescent="0.3">
      <c r="N273" s="55" t="s">
        <v>169</v>
      </c>
      <c r="O273" s="182" t="s">
        <v>23</v>
      </c>
      <c r="P273" s="182"/>
      <c r="Q273" s="182"/>
      <c r="R273" s="182"/>
      <c r="S273" s="182"/>
      <c r="T273" s="182"/>
      <c r="U273" s="182"/>
    </row>
    <row r="274" spans="14:21" x14ac:dyDescent="0.3">
      <c r="N274" s="8">
        <v>1</v>
      </c>
      <c r="O274" s="183" t="s">
        <v>447</v>
      </c>
      <c r="P274" s="183"/>
      <c r="Q274" s="183"/>
      <c r="R274" s="183"/>
      <c r="S274" s="183"/>
      <c r="T274" s="183"/>
      <c r="U274" s="183"/>
    </row>
    <row r="275" spans="14:21" x14ac:dyDescent="0.3">
      <c r="N275" s="8">
        <v>2</v>
      </c>
      <c r="O275" s="180" t="s">
        <v>445</v>
      </c>
      <c r="P275" s="180"/>
      <c r="Q275" s="180"/>
      <c r="R275" s="180"/>
      <c r="S275" s="180"/>
      <c r="T275" s="180"/>
      <c r="U275" s="180"/>
    </row>
    <row r="276" spans="14:21" x14ac:dyDescent="0.3">
      <c r="N276" s="8">
        <v>3</v>
      </c>
      <c r="O276" s="183" t="s">
        <v>448</v>
      </c>
      <c r="P276" s="183"/>
      <c r="Q276" s="183"/>
      <c r="R276" s="183"/>
      <c r="S276" s="183"/>
      <c r="T276" s="183"/>
      <c r="U276" s="183"/>
    </row>
  </sheetData>
  <mergeCells count="328">
    <mergeCell ref="J125:J126"/>
    <mergeCell ref="J122:J123"/>
    <mergeCell ref="O93:U93"/>
    <mergeCell ref="O38:U38"/>
    <mergeCell ref="N40:O40"/>
    <mergeCell ref="N41:O41"/>
    <mergeCell ref="O42:U42"/>
    <mergeCell ref="O43:U43"/>
    <mergeCell ref="O44:U44"/>
    <mergeCell ref="D2:E2"/>
    <mergeCell ref="D3:E3"/>
    <mergeCell ref="E4:K4"/>
    <mergeCell ref="O51:U51"/>
    <mergeCell ref="O52:U52"/>
    <mergeCell ref="O53:U53"/>
    <mergeCell ref="O54:U54"/>
    <mergeCell ref="N56:O56"/>
    <mergeCell ref="N57:O57"/>
    <mergeCell ref="O58:U58"/>
    <mergeCell ref="O59:U59"/>
    <mergeCell ref="O60:U60"/>
    <mergeCell ref="E5:K5"/>
    <mergeCell ref="E6:K6"/>
    <mergeCell ref="D8:E8"/>
    <mergeCell ref="D9:E9"/>
    <mergeCell ref="E10:K10"/>
    <mergeCell ref="E11:K11"/>
    <mergeCell ref="E12:K12"/>
    <mergeCell ref="E13:K13"/>
    <mergeCell ref="E14:K14"/>
    <mergeCell ref="E15:K15"/>
    <mergeCell ref="D17:E17"/>
    <mergeCell ref="D18:E18"/>
    <mergeCell ref="E19:K19"/>
    <mergeCell ref="E20:K20"/>
    <mergeCell ref="E21:K21"/>
    <mergeCell ref="E22:K22"/>
    <mergeCell ref="D24:E24"/>
    <mergeCell ref="D25:E25"/>
    <mergeCell ref="D51:E51"/>
    <mergeCell ref="E52:K52"/>
    <mergeCell ref="E35:K35"/>
    <mergeCell ref="E36:K36"/>
    <mergeCell ref="E37:K37"/>
    <mergeCell ref="D38:E38"/>
    <mergeCell ref="D39:E39"/>
    <mergeCell ref="E40:K40"/>
    <mergeCell ref="E41:K41"/>
    <mergeCell ref="E42:K42"/>
    <mergeCell ref="E43:K43"/>
    <mergeCell ref="O22:U22"/>
    <mergeCell ref="N25:O25"/>
    <mergeCell ref="E44:K44"/>
    <mergeCell ref="D45:E45"/>
    <mergeCell ref="D46:E46"/>
    <mergeCell ref="E47:K47"/>
    <mergeCell ref="E48:K48"/>
    <mergeCell ref="E49:K49"/>
    <mergeCell ref="D50:E50"/>
    <mergeCell ref="E26:K26"/>
    <mergeCell ref="E27:K27"/>
    <mergeCell ref="E28:K28"/>
    <mergeCell ref="D29:E29"/>
    <mergeCell ref="D30:E30"/>
    <mergeCell ref="E31:K31"/>
    <mergeCell ref="E32:K32"/>
    <mergeCell ref="E33:K33"/>
    <mergeCell ref="E34:K34"/>
    <mergeCell ref="O45:U45"/>
    <mergeCell ref="O46:U46"/>
    <mergeCell ref="N48:O48"/>
    <mergeCell ref="N49:O49"/>
    <mergeCell ref="O50:U50"/>
    <mergeCell ref="O37:U37"/>
    <mergeCell ref="N35:O35"/>
    <mergeCell ref="O36:U36"/>
    <mergeCell ref="E53:K53"/>
    <mergeCell ref="E54:K54"/>
    <mergeCell ref="E55:K55"/>
    <mergeCell ref="N2:O2"/>
    <mergeCell ref="N3:O3"/>
    <mergeCell ref="O4:U4"/>
    <mergeCell ref="O5:U5"/>
    <mergeCell ref="O6:U6"/>
    <mergeCell ref="O7:U7"/>
    <mergeCell ref="O8:U8"/>
    <mergeCell ref="O9:U9"/>
    <mergeCell ref="O10:U10"/>
    <mergeCell ref="N11:O11"/>
    <mergeCell ref="N12:O12"/>
    <mergeCell ref="O13:U13"/>
    <mergeCell ref="O14:U14"/>
    <mergeCell ref="N16:O16"/>
    <mergeCell ref="N17:O17"/>
    <mergeCell ref="O18:U18"/>
    <mergeCell ref="O19:U19"/>
    <mergeCell ref="O20:U20"/>
    <mergeCell ref="O21:U21"/>
    <mergeCell ref="Y26:AE26"/>
    <mergeCell ref="Y27:AE27"/>
    <mergeCell ref="N26:O26"/>
    <mergeCell ref="O27:U27"/>
    <mergeCell ref="O28:U28"/>
    <mergeCell ref="O29:U29"/>
    <mergeCell ref="O30:U30"/>
    <mergeCell ref="O31:U31"/>
    <mergeCell ref="N34:O34"/>
    <mergeCell ref="Y13:AE13"/>
    <mergeCell ref="X16:Y16"/>
    <mergeCell ref="X17:Y17"/>
    <mergeCell ref="Y18:AE18"/>
    <mergeCell ref="Y19:AE19"/>
    <mergeCell ref="Y20:AE20"/>
    <mergeCell ref="Y21:AE21"/>
    <mergeCell ref="X24:Y24"/>
    <mergeCell ref="X25:Y25"/>
    <mergeCell ref="X2:Y2"/>
    <mergeCell ref="X3:Y3"/>
    <mergeCell ref="Y4:AE4"/>
    <mergeCell ref="Y5:AE5"/>
    <mergeCell ref="Y6:AE6"/>
    <mergeCell ref="X9:Y9"/>
    <mergeCell ref="X10:Y10"/>
    <mergeCell ref="Y11:AE11"/>
    <mergeCell ref="Y12:AE12"/>
    <mergeCell ref="Y28:AE28"/>
    <mergeCell ref="Y29:AE29"/>
    <mergeCell ref="X32:Y32"/>
    <mergeCell ref="X33:Y33"/>
    <mergeCell ref="Y34:AE34"/>
    <mergeCell ref="Y35:AE35"/>
    <mergeCell ref="Y36:AE36"/>
    <mergeCell ref="Y37:AE37"/>
    <mergeCell ref="X39:Y39"/>
    <mergeCell ref="X40:Y40"/>
    <mergeCell ref="Y41:AE41"/>
    <mergeCell ref="Y42:AE42"/>
    <mergeCell ref="Y43:AE43"/>
    <mergeCell ref="Y44:AE44"/>
    <mergeCell ref="Y45:AE45"/>
    <mergeCell ref="X48:Y48"/>
    <mergeCell ref="X49:Y49"/>
    <mergeCell ref="Y50:AE50"/>
    <mergeCell ref="Y51:AE51"/>
    <mergeCell ref="Y52:AE52"/>
    <mergeCell ref="X55:Y55"/>
    <mergeCell ref="X56:Y56"/>
    <mergeCell ref="Y57:AE57"/>
    <mergeCell ref="Y58:AE58"/>
    <mergeCell ref="Y59:AE59"/>
    <mergeCell ref="Y60:AE60"/>
    <mergeCell ref="Y61:AE61"/>
    <mergeCell ref="Y62:AE62"/>
    <mergeCell ref="X65:Y65"/>
    <mergeCell ref="X66:Y66"/>
    <mergeCell ref="Y67:AE67"/>
    <mergeCell ref="Y68:AE68"/>
    <mergeCell ref="Y69:AE69"/>
    <mergeCell ref="Y70:AE70"/>
    <mergeCell ref="Y71:AE71"/>
    <mergeCell ref="N72:O72"/>
    <mergeCell ref="N64:O64"/>
    <mergeCell ref="O65:U65"/>
    <mergeCell ref="O66:U66"/>
    <mergeCell ref="O67:U67"/>
    <mergeCell ref="N63:O63"/>
    <mergeCell ref="N73:O73"/>
    <mergeCell ref="O74:U74"/>
    <mergeCell ref="N75:N76"/>
    <mergeCell ref="O75:U75"/>
    <mergeCell ref="O76:U76"/>
    <mergeCell ref="N77:N78"/>
    <mergeCell ref="O77:U77"/>
    <mergeCell ref="O78:U78"/>
    <mergeCell ref="N81:O81"/>
    <mergeCell ref="N82:O82"/>
    <mergeCell ref="O83:U83"/>
    <mergeCell ref="O84:U84"/>
    <mergeCell ref="O85:U85"/>
    <mergeCell ref="O86:U86"/>
    <mergeCell ref="O87:U87"/>
    <mergeCell ref="N90:O90"/>
    <mergeCell ref="N91:O91"/>
    <mergeCell ref="O92:U92"/>
    <mergeCell ref="N96:O96"/>
    <mergeCell ref="N97:O97"/>
    <mergeCell ref="O98:U98"/>
    <mergeCell ref="O99:U99"/>
    <mergeCell ref="O100:U100"/>
    <mergeCell ref="O101:U101"/>
    <mergeCell ref="O102:U102"/>
    <mergeCell ref="O103:U103"/>
    <mergeCell ref="O104:U104"/>
    <mergeCell ref="O105:U105"/>
    <mergeCell ref="N109:O109"/>
    <mergeCell ref="N110:O110"/>
    <mergeCell ref="O111:U111"/>
    <mergeCell ref="O112:U112"/>
    <mergeCell ref="O113:U113"/>
    <mergeCell ref="O114:U114"/>
    <mergeCell ref="O115:U115"/>
    <mergeCell ref="O116:U116"/>
    <mergeCell ref="N119:O119"/>
    <mergeCell ref="N120:O120"/>
    <mergeCell ref="O121:U121"/>
    <mergeCell ref="O122:U122"/>
    <mergeCell ref="O123:U123"/>
    <mergeCell ref="O124:U124"/>
    <mergeCell ref="N127:O127"/>
    <mergeCell ref="N128:O128"/>
    <mergeCell ref="O129:U129"/>
    <mergeCell ref="O130:U130"/>
    <mergeCell ref="O131:U131"/>
    <mergeCell ref="O132:U132"/>
    <mergeCell ref="O133:U133"/>
    <mergeCell ref="N136:O136"/>
    <mergeCell ref="N137:O137"/>
    <mergeCell ref="O138:U138"/>
    <mergeCell ref="O139:U139"/>
    <mergeCell ref="O140:U140"/>
    <mergeCell ref="O141:U141"/>
    <mergeCell ref="O142:U142"/>
    <mergeCell ref="O143:U143"/>
    <mergeCell ref="N146:O146"/>
    <mergeCell ref="N147:O147"/>
    <mergeCell ref="O148:U148"/>
    <mergeCell ref="O149:U149"/>
    <mergeCell ref="N150:N151"/>
    <mergeCell ref="O150:U150"/>
    <mergeCell ref="O151:U151"/>
    <mergeCell ref="N154:O154"/>
    <mergeCell ref="N155:O155"/>
    <mergeCell ref="O156:U156"/>
    <mergeCell ref="O157:U157"/>
    <mergeCell ref="O158:U158"/>
    <mergeCell ref="O159:U159"/>
    <mergeCell ref="N160:N161"/>
    <mergeCell ref="O160:U160"/>
    <mergeCell ref="O161:U161"/>
    <mergeCell ref="N167:O167"/>
    <mergeCell ref="N168:O168"/>
    <mergeCell ref="O169:U169"/>
    <mergeCell ref="O170:U170"/>
    <mergeCell ref="O171:U171"/>
    <mergeCell ref="O172:U172"/>
    <mergeCell ref="O173:U173"/>
    <mergeCell ref="N176:O176"/>
    <mergeCell ref="N177:O177"/>
    <mergeCell ref="O178:U178"/>
    <mergeCell ref="O179:U179"/>
    <mergeCell ref="O180:U180"/>
    <mergeCell ref="O181:U181"/>
    <mergeCell ref="O182:U182"/>
    <mergeCell ref="N183:O183"/>
    <mergeCell ref="N184:O184"/>
    <mergeCell ref="O185:U185"/>
    <mergeCell ref="O186:U186"/>
    <mergeCell ref="O187:U187"/>
    <mergeCell ref="N190:O190"/>
    <mergeCell ref="N191:O191"/>
    <mergeCell ref="O192:U192"/>
    <mergeCell ref="O193:U193"/>
    <mergeCell ref="O194:U194"/>
    <mergeCell ref="N196:O196"/>
    <mergeCell ref="N197:O197"/>
    <mergeCell ref="O198:U198"/>
    <mergeCell ref="N199:N200"/>
    <mergeCell ref="O199:U199"/>
    <mergeCell ref="O200:U200"/>
    <mergeCell ref="O201:U201"/>
    <mergeCell ref="N204:O204"/>
    <mergeCell ref="N205:O205"/>
    <mergeCell ref="O206:U206"/>
    <mergeCell ref="N207:N208"/>
    <mergeCell ref="O207:U207"/>
    <mergeCell ref="O208:U208"/>
    <mergeCell ref="O209:U209"/>
    <mergeCell ref="N213:O213"/>
    <mergeCell ref="N214:O214"/>
    <mergeCell ref="O215:U215"/>
    <mergeCell ref="O216:U216"/>
    <mergeCell ref="O217:U217"/>
    <mergeCell ref="O218:U218"/>
    <mergeCell ref="O219:U219"/>
    <mergeCell ref="O220:U220"/>
    <mergeCell ref="O221:U221"/>
    <mergeCell ref="O222:U222"/>
    <mergeCell ref="O223:U223"/>
    <mergeCell ref="O224:U224"/>
    <mergeCell ref="O225:U225"/>
    <mergeCell ref="O226:U226"/>
    <mergeCell ref="N229:O229"/>
    <mergeCell ref="N230:O230"/>
    <mergeCell ref="O231:U231"/>
    <mergeCell ref="O232:U232"/>
    <mergeCell ref="O233:U233"/>
    <mergeCell ref="O234:U234"/>
    <mergeCell ref="N236:O236"/>
    <mergeCell ref="N237:O237"/>
    <mergeCell ref="O238:U238"/>
    <mergeCell ref="O239:U239"/>
    <mergeCell ref="N242:O242"/>
    <mergeCell ref="N243:O243"/>
    <mergeCell ref="O244:U244"/>
    <mergeCell ref="O245:U245"/>
    <mergeCell ref="O246:U246"/>
    <mergeCell ref="N249:O249"/>
    <mergeCell ref="N250:O250"/>
    <mergeCell ref="O251:U251"/>
    <mergeCell ref="O252:U252"/>
    <mergeCell ref="O253:U253"/>
    <mergeCell ref="O254:U254"/>
    <mergeCell ref="O268:U268"/>
    <mergeCell ref="N271:O271"/>
    <mergeCell ref="N272:O272"/>
    <mergeCell ref="O273:U273"/>
    <mergeCell ref="O274:U274"/>
    <mergeCell ref="O275:U275"/>
    <mergeCell ref="O276:U276"/>
    <mergeCell ref="N257:O257"/>
    <mergeCell ref="N258:O258"/>
    <mergeCell ref="O259:U259"/>
    <mergeCell ref="O260:U260"/>
    <mergeCell ref="O261:U261"/>
    <mergeCell ref="N264:O264"/>
    <mergeCell ref="N265:O265"/>
    <mergeCell ref="O266:U266"/>
    <mergeCell ref="O267:U267"/>
  </mergeCells>
  <pageMargins left="0.70866141732283472" right="0.70866141732283472" top="0.74803149606299213" bottom="0.74803149606299213" header="0.31496062992125984" footer="0.31496062992125984"/>
  <pageSetup paperSize="9" scale="80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BA02C-7653-4B8B-8BB9-C9A5A13B9C8D}">
  <dimension ref="B1:F27"/>
  <sheetViews>
    <sheetView workbookViewId="0">
      <selection activeCell="F7" sqref="F7"/>
    </sheetView>
  </sheetViews>
  <sheetFormatPr baseColWidth="10" defaultRowHeight="14.4" x14ac:dyDescent="0.3"/>
  <cols>
    <col min="2" max="2" width="30" customWidth="1"/>
  </cols>
  <sheetData>
    <row r="1" spans="2:6" x14ac:dyDescent="0.3">
      <c r="B1" s="215" t="s">
        <v>72</v>
      </c>
      <c r="C1" s="215"/>
    </row>
    <row r="2" spans="2:6" x14ac:dyDescent="0.3">
      <c r="B2" s="215"/>
      <c r="C2" s="215"/>
    </row>
    <row r="3" spans="2:6" x14ac:dyDescent="0.3">
      <c r="B3" s="28" t="s">
        <v>73</v>
      </c>
      <c r="C3" s="28" t="s">
        <v>74</v>
      </c>
    </row>
    <row r="4" spans="2:6" ht="38.4" customHeight="1" x14ac:dyDescent="0.3">
      <c r="B4" s="3" t="s">
        <v>63</v>
      </c>
      <c r="C4" s="19">
        <v>15000</v>
      </c>
      <c r="D4" s="2"/>
      <c r="E4" s="2"/>
      <c r="F4" s="2"/>
    </row>
    <row r="5" spans="2:6" ht="34.200000000000003" x14ac:dyDescent="0.3">
      <c r="B5" s="3" t="s">
        <v>64</v>
      </c>
      <c r="C5" s="19">
        <v>23000</v>
      </c>
      <c r="D5" s="2"/>
      <c r="E5" s="2"/>
      <c r="F5" s="2"/>
    </row>
    <row r="6" spans="2:6" ht="34.200000000000003" x14ac:dyDescent="0.3">
      <c r="B6" s="3" t="s">
        <v>65</v>
      </c>
      <c r="C6" s="19">
        <v>20000</v>
      </c>
      <c r="D6" s="2"/>
      <c r="E6" s="2"/>
      <c r="F6" s="2"/>
    </row>
    <row r="7" spans="2:6" ht="22.8" x14ac:dyDescent="0.3">
      <c r="B7" s="3" t="s">
        <v>66</v>
      </c>
      <c r="C7" s="19">
        <v>7000</v>
      </c>
      <c r="D7" s="2"/>
      <c r="E7" s="2"/>
      <c r="F7" s="2"/>
    </row>
    <row r="8" spans="2:6" ht="34.200000000000003" x14ac:dyDescent="0.3">
      <c r="B8" s="3" t="s">
        <v>67</v>
      </c>
      <c r="C8" s="19">
        <v>5000</v>
      </c>
      <c r="D8" s="2"/>
      <c r="E8" s="2"/>
      <c r="F8" s="2"/>
    </row>
    <row r="9" spans="2:6" ht="22.8" x14ac:dyDescent="0.3">
      <c r="B9" s="3" t="s">
        <v>68</v>
      </c>
      <c r="C9" s="19">
        <v>15000</v>
      </c>
      <c r="D9" s="2"/>
      <c r="E9" s="2"/>
      <c r="F9" s="2"/>
    </row>
    <row r="10" spans="2:6" ht="79.8" x14ac:dyDescent="0.3">
      <c r="B10" s="3" t="s">
        <v>69</v>
      </c>
      <c r="C10" s="19">
        <v>50000</v>
      </c>
      <c r="D10" s="2"/>
      <c r="E10" s="2"/>
      <c r="F10" s="2"/>
    </row>
    <row r="11" spans="2:6" ht="34.200000000000003" x14ac:dyDescent="0.3">
      <c r="B11" s="3" t="s">
        <v>70</v>
      </c>
      <c r="C11" s="19">
        <v>10000</v>
      </c>
      <c r="D11" s="2"/>
      <c r="E11" s="2"/>
      <c r="F11" s="2"/>
    </row>
    <row r="12" spans="2:6" ht="45.6" x14ac:dyDescent="0.3">
      <c r="B12" s="3" t="s">
        <v>71</v>
      </c>
      <c r="C12" s="19">
        <v>30000</v>
      </c>
      <c r="D12" s="2"/>
      <c r="E12" s="2"/>
      <c r="F12" s="2"/>
    </row>
    <row r="13" spans="2:6" x14ac:dyDescent="0.3">
      <c r="B13" s="29" t="s">
        <v>75</v>
      </c>
      <c r="C13" s="30">
        <f>SUM(C4:C12)</f>
        <v>175000</v>
      </c>
      <c r="D13" s="2"/>
      <c r="E13" s="2"/>
      <c r="F13" s="2"/>
    </row>
    <row r="14" spans="2:6" x14ac:dyDescent="0.3">
      <c r="B14" s="2"/>
      <c r="C14" s="2"/>
      <c r="D14" s="2"/>
      <c r="E14" s="2"/>
      <c r="F14" s="2"/>
    </row>
    <row r="15" spans="2:6" x14ac:dyDescent="0.3">
      <c r="B15" s="2"/>
      <c r="C15" s="2"/>
      <c r="D15" s="2"/>
      <c r="E15" s="2"/>
      <c r="F15" s="2"/>
    </row>
    <row r="16" spans="2:6" x14ac:dyDescent="0.3">
      <c r="B16" s="2"/>
      <c r="C16" s="2"/>
      <c r="D16" s="2"/>
      <c r="E16" s="2"/>
      <c r="F16" s="2"/>
    </row>
    <row r="17" spans="2:6" x14ac:dyDescent="0.3">
      <c r="B17" s="2"/>
      <c r="C17" s="2"/>
      <c r="D17" s="2"/>
      <c r="E17" s="2"/>
      <c r="F17" s="2"/>
    </row>
    <row r="18" spans="2:6" x14ac:dyDescent="0.3">
      <c r="B18" s="2"/>
      <c r="C18" s="2"/>
      <c r="D18" s="2"/>
      <c r="E18" s="2"/>
      <c r="F18" s="2"/>
    </row>
    <row r="19" spans="2:6" x14ac:dyDescent="0.3">
      <c r="B19" s="2"/>
      <c r="C19" s="2"/>
      <c r="D19" s="2"/>
      <c r="E19" s="2"/>
      <c r="F19" s="2"/>
    </row>
    <row r="20" spans="2:6" x14ac:dyDescent="0.3">
      <c r="B20" s="2"/>
      <c r="C20" s="2"/>
      <c r="D20" s="2"/>
      <c r="E20" s="2"/>
      <c r="F20" s="2"/>
    </row>
    <row r="21" spans="2:6" x14ac:dyDescent="0.3">
      <c r="B21" s="2"/>
      <c r="C21" s="2"/>
      <c r="D21" s="2"/>
      <c r="E21" s="2"/>
      <c r="F21" s="2"/>
    </row>
    <row r="22" spans="2:6" x14ac:dyDescent="0.3">
      <c r="B22" s="2"/>
      <c r="C22" s="2"/>
      <c r="D22" s="2"/>
      <c r="E22" s="2"/>
      <c r="F22" s="2"/>
    </row>
    <row r="23" spans="2:6" x14ac:dyDescent="0.3">
      <c r="B23" s="2"/>
      <c r="C23" s="2"/>
      <c r="D23" s="2"/>
      <c r="E23" s="2"/>
      <c r="F23" s="2"/>
    </row>
    <row r="24" spans="2:6" x14ac:dyDescent="0.3">
      <c r="B24" s="2"/>
      <c r="C24" s="2"/>
      <c r="D24" s="2"/>
      <c r="E24" s="2"/>
      <c r="F24" s="2"/>
    </row>
    <row r="25" spans="2:6" x14ac:dyDescent="0.3">
      <c r="B25" s="2"/>
      <c r="C25" s="2"/>
      <c r="D25" s="2"/>
      <c r="E25" s="2"/>
      <c r="F25" s="2"/>
    </row>
    <row r="26" spans="2:6" x14ac:dyDescent="0.3">
      <c r="B26" s="2"/>
      <c r="C26" s="2"/>
      <c r="D26" s="2"/>
      <c r="E26" s="2"/>
      <c r="F26" s="2"/>
    </row>
    <row r="27" spans="2:6" x14ac:dyDescent="0.3">
      <c r="B27" s="2"/>
      <c r="C27" s="2"/>
      <c r="D27" s="2"/>
      <c r="E27" s="2"/>
      <c r="F27" s="2"/>
    </row>
  </sheetData>
  <mergeCells count="1">
    <mergeCell ref="B1:C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PROYECTOS</vt:lpstr>
      <vt:lpstr>SOCIALIZACIONES</vt:lpstr>
      <vt:lpstr>INVERSIONES EPAAP</vt:lpstr>
      <vt:lpstr>'INVERSIONES EPAAP'!Área_de_impresión</vt:lpstr>
      <vt:lpstr>PROYECTOS!Área_de_impresión</vt:lpstr>
      <vt:lpstr>SOCIALIZACIONES!Área_de_impresión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Planificación6</dc:creator>
  <cp:lastModifiedBy>PLANIFICACIÒN</cp:lastModifiedBy>
  <cp:lastPrinted>2024-01-02T15:09:54Z</cp:lastPrinted>
  <dcterms:created xsi:type="dcterms:W3CDTF">2019-08-07T14:54:21Z</dcterms:created>
  <dcterms:modified xsi:type="dcterms:W3CDTF">2026-03-24T13:42:42Z</dcterms:modified>
</cp:coreProperties>
</file>